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Primary Finals" sheetId="1" r:id="rId1"/>
    <sheet name="Sheet6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<sst xmlns="http://schemas.openxmlformats.org/spreadsheetml/2006/main" count="332" uniqueCount="114">
  <si>
    <t>Lane</t>
  </si>
  <si>
    <t>School</t>
  </si>
  <si>
    <t>Time</t>
  </si>
  <si>
    <t>Place</t>
  </si>
  <si>
    <t>Points</t>
  </si>
  <si>
    <t>Cumm</t>
  </si>
  <si>
    <t>H1.1</t>
  </si>
  <si>
    <t>H1.2</t>
  </si>
  <si>
    <t>H1.3</t>
  </si>
  <si>
    <t>H1.4</t>
  </si>
  <si>
    <t>H1.5</t>
  </si>
  <si>
    <t>H1.6</t>
  </si>
  <si>
    <t>H2.1</t>
  </si>
  <si>
    <t>H2.2</t>
  </si>
  <si>
    <t>H2.3</t>
  </si>
  <si>
    <t>H2.4</t>
  </si>
  <si>
    <t>H2.5</t>
  </si>
  <si>
    <t>H2.6</t>
  </si>
  <si>
    <t>Final</t>
  </si>
  <si>
    <t>Event 1  Primary Schools' Mixed 4x1 Relay Team Championship Final</t>
  </si>
  <si>
    <r>
      <t xml:space="preserve">Event No 6 </t>
    </r>
    <r>
      <rPr>
        <sz val="12"/>
        <rFont val="Arial"/>
        <family val="2"/>
      </rPr>
      <t>Boys Yrs 1-4 25m Breaststroke</t>
    </r>
  </si>
  <si>
    <r>
      <t xml:space="preserve">Event No 7 </t>
    </r>
    <r>
      <rPr>
        <sz val="12"/>
        <rFont val="Arial"/>
        <family val="2"/>
      </rPr>
      <t>Girls Yrs 1-4  25m Breaststroke</t>
    </r>
  </si>
  <si>
    <r>
      <t xml:space="preserve">Event No 8 </t>
    </r>
    <r>
      <rPr>
        <sz val="12"/>
        <rFont val="Arial"/>
        <family val="2"/>
      </rPr>
      <t>Boys Yrs 5/6 25m Breaststroke</t>
    </r>
  </si>
  <si>
    <r>
      <t>Event No 9</t>
    </r>
    <r>
      <rPr>
        <sz val="12"/>
        <rFont val="Arial"/>
        <family val="2"/>
      </rPr>
      <t xml:space="preserve"> Girls Yrs 5/6 25m Breaststroke</t>
    </r>
  </si>
  <si>
    <r>
      <t>Event No 13</t>
    </r>
    <r>
      <rPr>
        <sz val="12"/>
        <rFont val="Arial"/>
        <family val="2"/>
      </rPr>
      <t xml:space="preserve"> Yrs 5/6 Mixed 4x1 Free Team</t>
    </r>
  </si>
  <si>
    <r>
      <t xml:space="preserve">Event No 18 </t>
    </r>
    <r>
      <rPr>
        <sz val="12"/>
        <rFont val="Arial"/>
        <family val="2"/>
      </rPr>
      <t>Boys Yrs 1-4 25m Backstroke</t>
    </r>
  </si>
  <si>
    <r>
      <t>Event No 19</t>
    </r>
    <r>
      <rPr>
        <sz val="12"/>
        <rFont val="Arial"/>
        <family val="2"/>
      </rPr>
      <t xml:space="preserve"> Girls Yrs 1-4 25m Backstroke</t>
    </r>
  </si>
  <si>
    <r>
      <t xml:space="preserve">Event No 20 </t>
    </r>
    <r>
      <rPr>
        <sz val="12"/>
        <rFont val="Arial"/>
        <family val="2"/>
      </rPr>
      <t>Boys Yrs 5/6 25m Backstroke</t>
    </r>
  </si>
  <si>
    <r>
      <t xml:space="preserve">Event No 21 </t>
    </r>
    <r>
      <rPr>
        <sz val="12"/>
        <rFont val="Arial"/>
        <family val="2"/>
      </rPr>
      <t>Girls Yrs 5/6 25m Backstroke</t>
    </r>
  </si>
  <si>
    <r>
      <t xml:space="preserve">Event No 30 </t>
    </r>
    <r>
      <rPr>
        <sz val="12"/>
        <rFont val="Arial"/>
        <family val="2"/>
      </rPr>
      <t>Boys Yrs 1-4 25m Freestyle</t>
    </r>
  </si>
  <si>
    <r>
      <t xml:space="preserve">Event No 31 </t>
    </r>
    <r>
      <rPr>
        <sz val="12"/>
        <rFont val="Arial"/>
        <family val="2"/>
      </rPr>
      <t xml:space="preserve">Girls Yrs 1-4 25m Freestyle </t>
    </r>
  </si>
  <si>
    <r>
      <t>Event No 32</t>
    </r>
    <r>
      <rPr>
        <sz val="12"/>
        <rFont val="Arial"/>
        <family val="2"/>
      </rPr>
      <t xml:space="preserve"> Boys Yrs 5/6 25m Freestyle</t>
    </r>
  </si>
  <si>
    <r>
      <t xml:space="preserve">Event No 33 Girls </t>
    </r>
    <r>
      <rPr>
        <sz val="12"/>
        <rFont val="Arial"/>
        <family val="2"/>
      </rPr>
      <t>Yrs 5/6 25m Freestyle</t>
    </r>
  </si>
  <si>
    <r>
      <t xml:space="preserve">Event No 12 </t>
    </r>
    <r>
      <rPr>
        <sz val="12"/>
        <rFont val="Arial"/>
        <family val="2"/>
      </rPr>
      <t>Yrs 1-4 Mixed 4x1 Free Team</t>
    </r>
  </si>
  <si>
    <r>
      <t xml:space="preserve">Event No 24 </t>
    </r>
    <r>
      <rPr>
        <sz val="12"/>
        <rFont val="Arial"/>
        <family val="2"/>
      </rPr>
      <t>Yrs 1-4 Mixed 4x1 Breast Team</t>
    </r>
  </si>
  <si>
    <r>
      <t xml:space="preserve">Event No 25 </t>
    </r>
    <r>
      <rPr>
        <sz val="12"/>
        <rFont val="Arial"/>
        <family val="2"/>
      </rPr>
      <t>Yrs 5/6 Mixed 4x1 Breast Team</t>
    </r>
  </si>
  <si>
    <t>Eldwick</t>
  </si>
  <si>
    <t>Priestthorpe</t>
  </si>
  <si>
    <t>Myrtle Park</t>
  </si>
  <si>
    <t>Crossflatts</t>
  </si>
  <si>
    <t>Hothfield</t>
  </si>
  <si>
    <t>Saltaire</t>
  </si>
  <si>
    <t>Low Ash</t>
  </si>
  <si>
    <t>Harden</t>
  </si>
  <si>
    <t>East Morton</t>
  </si>
  <si>
    <t>Cottingley</t>
  </si>
  <si>
    <t>St Joseph's</t>
  </si>
  <si>
    <t>Sandal</t>
  </si>
  <si>
    <t>Bingley Amateur Swimming Club Primary Schools' Gala 2017 - Finals Night</t>
  </si>
  <si>
    <t>1.28.94</t>
  </si>
  <si>
    <t>1.21.45</t>
  </si>
  <si>
    <t>1.18.45</t>
  </si>
  <si>
    <t>1.19.03</t>
  </si>
  <si>
    <t>1.23.25</t>
  </si>
  <si>
    <t>1.22.65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</si>
  <si>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</si>
  <si>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</si>
  <si>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</si>
  <si>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</si>
  <si>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</si>
  <si>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</si>
  <si>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</si>
  <si>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</si>
  <si>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</si>
  <si>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</si>
  <si>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</si>
  <si>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1.50.16</t>
  </si>
  <si>
    <t>1.48.87</t>
  </si>
  <si>
    <t>1.54.81</t>
  </si>
  <si>
    <t>1.46.38</t>
  </si>
  <si>
    <t>1.55.31</t>
  </si>
  <si>
    <t>1.38.85</t>
  </si>
  <si>
    <t>1.39.46</t>
  </si>
  <si>
    <t>1.31.47</t>
  </si>
  <si>
    <t>1.42.88</t>
  </si>
  <si>
    <t>1.45.12</t>
  </si>
  <si>
    <t>1.38.47</t>
  </si>
  <si>
    <t>1.35.95</t>
  </si>
  <si>
    <t>12</t>
  </si>
  <si>
    <t>1.24.82</t>
  </si>
  <si>
    <t>1.27.38</t>
  </si>
  <si>
    <t>1.24.25</t>
  </si>
  <si>
    <t>1.19.21</t>
  </si>
  <si>
    <t>1.19.22</t>
  </si>
  <si>
    <t>1.32.20</t>
  </si>
  <si>
    <t>1.22.12</t>
  </si>
  <si>
    <t>1.21.78</t>
  </si>
  <si>
    <t>1.16.03</t>
  </si>
  <si>
    <t>1.22.97</t>
  </si>
  <si>
    <t>1.28.69</t>
  </si>
  <si>
    <t>2.44.53</t>
  </si>
  <si>
    <t>2.18.28</t>
  </si>
  <si>
    <t>2.14.19</t>
  </si>
  <si>
    <t>2.06.62</t>
  </si>
  <si>
    <t>2.15.97</t>
  </si>
  <si>
    <t>2.24.38</t>
  </si>
  <si>
    <t>2.16.63</t>
  </si>
  <si>
    <t>1.57.70</t>
  </si>
  <si>
    <t>1.56.47</t>
  </si>
  <si>
    <t>1.52.00</t>
  </si>
  <si>
    <t>2.04.85</t>
  </si>
  <si>
    <t>2.10.56</t>
  </si>
  <si>
    <t>2.04.03</t>
  </si>
  <si>
    <t>1.49.71</t>
  </si>
  <si>
    <t>2.09.66</t>
  </si>
  <si>
    <t>1.44.78</t>
  </si>
  <si>
    <t>1.51.06</t>
  </si>
  <si>
    <t>1.56.41</t>
  </si>
  <si>
    <t>1.59.84</t>
  </si>
  <si>
    <t>1.48.59</t>
  </si>
  <si>
    <t>1.53.22</t>
  </si>
  <si>
    <t>1.44.69</t>
  </si>
  <si>
    <t>1.50.50</t>
  </si>
  <si>
    <t>1.50.07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</si>
</sst>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m:ss.00"/>
    <numFmt numFmtId="166" formatCode="ss.00"/>
    <numFmt numFmtId="167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20" xfId="42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 quotePrefix="1">
      <alignment horizontal="left"/>
    </xf>
    <xf numFmtId="0" fontId="5" fillId="0" borderId="23" xfId="0" applyFont="1" applyBorder="1" applyAlignment="1">
      <alignment/>
    </xf>
    <xf numFmtId="49" fontId="6" fillId="0" borderId="24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165" fontId="6" fillId="0" borderId="0" xfId="42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2" fontId="6" fillId="0" borderId="30" xfId="42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42" applyNumberFormat="1" applyFont="1" applyBorder="1" applyAlignment="1">
      <alignment horizontal="center"/>
    </xf>
    <xf numFmtId="2" fontId="6" fillId="0" borderId="32" xfId="42" applyNumberFormat="1" applyFont="1" applyBorder="1" applyAlignment="1">
      <alignment horizontal="center"/>
    </xf>
    <xf numFmtId="2" fontId="6" fillId="0" borderId="11" xfId="42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34" xfId="42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7" xfId="42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38" xfId="0" applyNumberFormat="1" applyFont="1" applyBorder="1" applyAlignment="1">
      <alignment horizontal="center"/>
    </xf>
    <xf numFmtId="49" fontId="6" fillId="0" borderId="39" xfId="42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1" fontId="6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/>
    </xf>
    <xf numFmtId="1" fontId="6" fillId="0" borderId="43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" fontId="6" fillId="0" borderId="24" xfId="42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6" fillId="0" borderId="0" xfId="42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6" fillId="0" borderId="20" xfId="42" applyNumberFormat="1" applyFont="1" applyBorder="1" applyAlignment="1">
      <alignment horizontal="center"/>
    </xf>
    <xf numFmtId="2" fontId="6" fillId="0" borderId="30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2" fontId="6" fillId="0" borderId="45" xfId="42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46" xfId="0" applyFont="1" applyBorder="1" applyAlignment="1" quotePrefix="1">
      <alignment horizontal="left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2" fontId="5" fillId="0" borderId="34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7" fillId="0" borderId="46" xfId="0" applyNumberFormat="1" applyFont="1" applyBorder="1" applyAlignment="1" quotePrefix="1">
      <alignment horizontal="left"/>
    </xf>
    <xf numFmtId="2" fontId="7" fillId="0" borderId="47" xfId="0" applyNumberFormat="1" applyFont="1" applyBorder="1" applyAlignment="1" quotePrefix="1">
      <alignment horizontal="left"/>
    </xf>
    <xf numFmtId="2" fontId="7" fillId="0" borderId="46" xfId="0" applyNumberFormat="1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0" fontId="8" fillId="0" borderId="47" xfId="0" applyFont="1" applyBorder="1" applyAlignment="1">
      <alignment/>
    </xf>
    <xf numFmtId="49" fontId="8" fillId="0" borderId="48" xfId="0" applyNumberFormat="1" applyFont="1" applyBorder="1" applyAlignment="1">
      <alignment/>
    </xf>
    <xf numFmtId="0" fontId="5" fillId="0" borderId="52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1" fontId="45" fillId="0" borderId="53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1" fontId="45" fillId="0" borderId="14" xfId="0" applyNumberFormat="1" applyFont="1" applyBorder="1" applyAlignment="1">
      <alignment horizontal="center"/>
    </xf>
    <xf numFmtId="1" fontId="45" fillId="0" borderId="17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30" customHeight="1"/>
  <cols>
    <col min="1" max="1" width="6.7109375" style="0" customWidth="1"/>
    <col min="2" max="2" width="19.421875" style="0" customWidth="1"/>
    <col min="3" max="5" width="10.8515625" style="0" customWidth="1"/>
    <col min="6" max="6" width="13.28125" style="0" customWidth="1"/>
    <col min="7" max="9" width="10.8515625" style="0" customWidth="1"/>
    <col min="10" max="10" width="13.421875" style="0" customWidth="1"/>
    <col min="11" max="13" width="10.8515625" style="0" customWidth="1"/>
    <col min="14" max="14" width="15.8515625" style="0" customWidth="1"/>
  </cols>
  <sheetData>
    <row r="1" ht="30" customHeight="1">
      <c r="A1" s="4" t="s">
        <v>48</v>
      </c>
    </row>
    <row r="2" spans="1:14" ht="30" customHeight="1">
      <c r="A2" s="10"/>
      <c r="B2" s="10"/>
      <c r="C2" s="10"/>
      <c r="D2" s="10"/>
      <c r="E2" s="9"/>
      <c r="F2" s="9"/>
      <c r="G2" s="10"/>
      <c r="H2" s="10"/>
      <c r="I2" s="10"/>
      <c r="J2" s="10"/>
      <c r="K2" s="10"/>
      <c r="L2" s="10"/>
      <c r="M2" s="10"/>
      <c r="N2" s="10"/>
    </row>
    <row r="3" spans="1:14" ht="30" customHeight="1">
      <c r="A3" s="10"/>
      <c r="B3" s="10"/>
      <c r="C3" s="10"/>
      <c r="D3" s="29"/>
      <c r="E3" s="9"/>
      <c r="F3" s="29"/>
      <c r="G3" s="9"/>
      <c r="H3" s="10"/>
      <c r="I3" s="10"/>
      <c r="J3" s="10"/>
      <c r="K3" s="10"/>
      <c r="L3" s="10"/>
      <c r="M3" s="10"/>
      <c r="N3" s="10"/>
    </row>
    <row r="4" spans="1:14" ht="30" customHeight="1">
      <c r="A4" s="10"/>
      <c r="B4" s="10"/>
      <c r="C4" s="10"/>
      <c r="D4" s="21"/>
      <c r="E4" s="9"/>
      <c r="F4" s="29"/>
      <c r="G4" s="21"/>
      <c r="H4" s="10"/>
      <c r="I4" s="10"/>
      <c r="J4" s="10"/>
      <c r="K4" s="10"/>
      <c r="L4" s="10"/>
      <c r="M4" s="10"/>
      <c r="N4" s="10"/>
    </row>
    <row r="5" spans="1:14" ht="30" customHeight="1">
      <c r="A5" s="10"/>
      <c r="B5" s="30" t="s">
        <v>19</v>
      </c>
      <c r="C5" s="10"/>
      <c r="D5" s="21"/>
      <c r="E5" s="9"/>
      <c r="F5" s="29"/>
      <c r="G5" s="21"/>
      <c r="H5" s="10"/>
      <c r="I5" s="10"/>
      <c r="J5" s="10"/>
      <c r="K5" s="10"/>
      <c r="L5" s="10"/>
      <c r="M5" s="10"/>
      <c r="N5" s="10"/>
    </row>
    <row r="6" spans="1:14" ht="30" customHeight="1" thickBot="1">
      <c r="A6" s="10"/>
      <c r="B6" s="10"/>
      <c r="C6" s="10"/>
      <c r="D6" s="9"/>
      <c r="E6" s="9"/>
      <c r="F6" s="31"/>
      <c r="G6" s="21"/>
      <c r="H6" s="10"/>
      <c r="I6" s="10"/>
      <c r="J6" s="10"/>
      <c r="K6" s="10"/>
      <c r="L6" s="10"/>
      <c r="M6" s="10"/>
      <c r="N6" s="10"/>
    </row>
    <row r="7" spans="1:14" ht="30" customHeight="1">
      <c r="A7" s="1" t="s">
        <v>0</v>
      </c>
      <c r="B7" s="19" t="s">
        <v>1</v>
      </c>
      <c r="C7" s="2" t="s">
        <v>2</v>
      </c>
      <c r="D7" s="3" t="s">
        <v>3</v>
      </c>
      <c r="H7" s="10"/>
      <c r="I7" s="10"/>
      <c r="J7" s="10"/>
      <c r="K7" s="10"/>
      <c r="L7" s="10"/>
      <c r="M7" s="10"/>
      <c r="N7" s="10"/>
    </row>
    <row r="8" spans="1:14" ht="30" customHeight="1">
      <c r="A8" s="32">
        <v>1</v>
      </c>
      <c r="B8" s="97" t="s">
        <v>40</v>
      </c>
      <c r="C8" s="40" t="s">
        <v>49</v>
      </c>
      <c r="D8" s="108">
        <v>6</v>
      </c>
      <c r="H8" s="10"/>
      <c r="I8" s="10"/>
      <c r="J8" s="10"/>
      <c r="K8" s="10"/>
      <c r="L8" s="10"/>
      <c r="M8" s="10"/>
      <c r="N8" s="10"/>
    </row>
    <row r="9" spans="1:14" ht="30" customHeight="1">
      <c r="A9" s="32">
        <v>2</v>
      </c>
      <c r="B9" s="97" t="s">
        <v>42</v>
      </c>
      <c r="C9" s="40" t="s">
        <v>50</v>
      </c>
      <c r="D9" s="108">
        <v>3</v>
      </c>
      <c r="H9" s="10"/>
      <c r="I9" s="10"/>
      <c r="J9" s="10"/>
      <c r="K9" s="10"/>
      <c r="L9" s="10"/>
      <c r="M9" s="10"/>
      <c r="N9" s="10"/>
    </row>
    <row r="10" spans="1:14" ht="30" customHeight="1">
      <c r="A10" s="32">
        <v>3</v>
      </c>
      <c r="B10" s="97" t="s">
        <v>46</v>
      </c>
      <c r="C10" s="40" t="s">
        <v>51</v>
      </c>
      <c r="D10" s="108">
        <v>1</v>
      </c>
      <c r="H10" s="10"/>
      <c r="I10" s="10"/>
      <c r="J10" s="10"/>
      <c r="K10" s="10"/>
      <c r="L10" s="10"/>
      <c r="M10" s="10"/>
      <c r="N10" s="10"/>
    </row>
    <row r="11" spans="1:14" ht="30" customHeight="1">
      <c r="A11" s="32">
        <v>4</v>
      </c>
      <c r="B11" s="97" t="s">
        <v>43</v>
      </c>
      <c r="C11" s="40" t="s">
        <v>52</v>
      </c>
      <c r="D11" s="108">
        <v>2</v>
      </c>
      <c r="H11" s="10"/>
      <c r="I11" s="10"/>
      <c r="J11" s="10"/>
      <c r="K11" s="10"/>
      <c r="L11" s="10"/>
      <c r="M11" s="10"/>
      <c r="N11" s="10"/>
    </row>
    <row r="12" spans="1:14" ht="30" customHeight="1">
      <c r="A12" s="32">
        <v>5</v>
      </c>
      <c r="B12" s="97" t="s">
        <v>38</v>
      </c>
      <c r="C12" s="40" t="s">
        <v>53</v>
      </c>
      <c r="D12" s="108">
        <v>5</v>
      </c>
      <c r="H12" s="10"/>
      <c r="I12" s="10"/>
      <c r="J12" s="10"/>
      <c r="K12" s="10"/>
      <c r="L12" s="10"/>
      <c r="M12" s="10"/>
      <c r="N12" s="10"/>
    </row>
    <row r="13" spans="1:14" ht="30" customHeight="1" thickBot="1">
      <c r="A13" s="33">
        <v>6</v>
      </c>
      <c r="B13" s="98" t="s">
        <v>39</v>
      </c>
      <c r="C13" s="43" t="s">
        <v>54</v>
      </c>
      <c r="D13" s="109">
        <v>4</v>
      </c>
      <c r="H13" s="10"/>
      <c r="I13" s="10"/>
      <c r="J13" s="10"/>
      <c r="K13" s="10"/>
      <c r="L13" s="10"/>
      <c r="M13" s="10"/>
      <c r="N13" s="10"/>
    </row>
    <row r="14" spans="1:14" ht="30" customHeight="1">
      <c r="A14" s="9"/>
      <c r="B14" s="9"/>
      <c r="C14" s="26"/>
      <c r="D14" s="23"/>
      <c r="E14" s="22"/>
      <c r="F14" s="23"/>
      <c r="G14" s="22"/>
      <c r="H14" s="23"/>
      <c r="I14" s="23"/>
      <c r="J14" s="23"/>
      <c r="K14" s="22"/>
      <c r="L14" s="23"/>
      <c r="M14" s="23"/>
      <c r="N14" s="23"/>
    </row>
    <row r="15" spans="1:14" ht="30" customHeight="1">
      <c r="A15" s="4" t="s">
        <v>48</v>
      </c>
      <c r="M15" s="23"/>
      <c r="N15" s="23"/>
    </row>
    <row r="16" spans="1:14" ht="30" customHeight="1" thickBot="1">
      <c r="A16" s="4"/>
      <c r="B16" s="9"/>
      <c r="C16" s="26"/>
      <c r="D16" s="23"/>
      <c r="E16" s="22"/>
      <c r="F16" s="23"/>
      <c r="G16" s="22"/>
      <c r="H16" s="23"/>
      <c r="I16" s="23"/>
      <c r="J16" s="23"/>
      <c r="K16" s="22"/>
      <c r="L16" s="23"/>
      <c r="M16" s="23"/>
      <c r="N16" s="23"/>
    </row>
    <row r="17" spans="3:14" ht="30" customHeight="1" thickBot="1">
      <c r="C17" s="81" t="s">
        <v>20</v>
      </c>
      <c r="D17" s="82"/>
      <c r="E17" s="82"/>
      <c r="F17" s="83"/>
      <c r="G17" s="81" t="s">
        <v>21</v>
      </c>
      <c r="H17" s="82"/>
      <c r="I17" s="82"/>
      <c r="J17" s="83"/>
      <c r="K17" s="81" t="s">
        <v>22</v>
      </c>
      <c r="L17" s="82"/>
      <c r="M17" s="82"/>
      <c r="N17" s="83"/>
    </row>
    <row r="18" spans="1:14" ht="30" customHeight="1">
      <c r="A18" s="1" t="s">
        <v>0</v>
      </c>
      <c r="B18" s="1" t="s">
        <v>1</v>
      </c>
      <c r="C18" s="78" t="s">
        <v>2</v>
      </c>
      <c r="D18" s="79" t="s">
        <v>3</v>
      </c>
      <c r="E18" s="79" t="s">
        <v>4</v>
      </c>
      <c r="F18" s="80" t="s">
        <v>5</v>
      </c>
      <c r="G18" s="78" t="s">
        <v>2</v>
      </c>
      <c r="H18" s="79" t="s">
        <v>3</v>
      </c>
      <c r="I18" s="79" t="s">
        <v>4</v>
      </c>
      <c r="J18" s="80" t="s">
        <v>5</v>
      </c>
      <c r="K18" s="78" t="s">
        <v>2</v>
      </c>
      <c r="L18" s="79" t="s">
        <v>3</v>
      </c>
      <c r="M18" s="79" t="s">
        <v>4</v>
      </c>
      <c r="N18" s="80" t="s">
        <v>5</v>
      </c>
    </row>
    <row r="19" spans="1:14" ht="30" customHeight="1">
      <c r="A19" s="6" t="s">
        <v>6</v>
      </c>
      <c r="B19" s="99" t="s">
        <v>40</v>
      </c>
      <c r="C19" s="41">
        <v>42.35</v>
      </c>
      <c r="D19" s="8">
        <v>12</v>
      </c>
      <c r="E19" s="8">
        <f>IF(D19&gt;0,13-D19,0)</f>
        <v>1</v>
      </c>
      <c r="F19" s="7">
        <f>SUM(E19)</f>
        <v>1</v>
      </c>
      <c r="G19" s="41">
        <v>29.06</v>
      </c>
      <c r="H19" s="8">
        <v>4</v>
      </c>
      <c r="I19" s="8">
        <f>IF(H19&gt;0,13-H19,0)</f>
        <v>9</v>
      </c>
      <c r="J19" s="7">
        <f>SUM(F19+I19)</f>
        <v>10</v>
      </c>
      <c r="K19" s="41">
        <v>31.07</v>
      </c>
      <c r="L19" s="8">
        <v>12</v>
      </c>
      <c r="M19" s="8">
        <f>IF(L19&gt;0,13-L19,0)</f>
        <v>1</v>
      </c>
      <c r="N19" s="7">
        <f>SUM(J19+M19)</f>
        <v>11</v>
      </c>
    </row>
    <row r="20" spans="1:14" ht="30" customHeight="1">
      <c r="A20" s="6" t="s">
        <v>7</v>
      </c>
      <c r="B20" s="99" t="s">
        <v>45</v>
      </c>
      <c r="C20" s="40">
        <v>29.73</v>
      </c>
      <c r="D20" s="8">
        <v>6</v>
      </c>
      <c r="E20" s="8">
        <f aca="true" t="shared" si="0" ref="E20:E30">IF(D20&gt;0,13-D20,0)</f>
        <v>7</v>
      </c>
      <c r="F20" s="7">
        <f aca="true" t="shared" si="1" ref="F20:F30">SUM(E20)</f>
        <v>7</v>
      </c>
      <c r="G20" s="40">
        <v>29.83</v>
      </c>
      <c r="H20" s="8">
        <v>7</v>
      </c>
      <c r="I20" s="8">
        <f aca="true" t="shared" si="2" ref="I20:I30">IF(H20&gt;0,13-H20,0)</f>
        <v>6</v>
      </c>
      <c r="J20" s="7">
        <f aca="true" t="shared" si="3" ref="J20:J30">SUM(F20+I20)</f>
        <v>13</v>
      </c>
      <c r="K20" s="40">
        <v>24.77</v>
      </c>
      <c r="L20" s="36" t="s">
        <v>57</v>
      </c>
      <c r="M20" s="8">
        <f aca="true" t="shared" si="4" ref="M20:M30">IF(L20&gt;0,13-L20,0)</f>
        <v>10</v>
      </c>
      <c r="N20" s="7">
        <f aca="true" t="shared" si="5" ref="N20:N30">SUM(J20+M20)</f>
        <v>23</v>
      </c>
    </row>
    <row r="21" spans="1:14" ht="30" customHeight="1">
      <c r="A21" s="6" t="s">
        <v>8</v>
      </c>
      <c r="B21" s="99" t="s">
        <v>43</v>
      </c>
      <c r="C21" s="40">
        <v>33.5</v>
      </c>
      <c r="D21" s="8">
        <v>11</v>
      </c>
      <c r="E21" s="8">
        <f t="shared" si="0"/>
        <v>2</v>
      </c>
      <c r="F21" s="7">
        <f t="shared" si="1"/>
        <v>2</v>
      </c>
      <c r="G21" s="40">
        <v>32.56</v>
      </c>
      <c r="H21" s="8">
        <v>12</v>
      </c>
      <c r="I21" s="8">
        <f t="shared" si="2"/>
        <v>1</v>
      </c>
      <c r="J21" s="7">
        <f t="shared" si="3"/>
        <v>3</v>
      </c>
      <c r="K21" s="40">
        <v>21.94</v>
      </c>
      <c r="L21" s="36" t="s">
        <v>55</v>
      </c>
      <c r="M21" s="8">
        <f t="shared" si="4"/>
        <v>12</v>
      </c>
      <c r="N21" s="7">
        <f t="shared" si="5"/>
        <v>15</v>
      </c>
    </row>
    <row r="22" spans="1:14" ht="30" customHeight="1">
      <c r="A22" s="6" t="s">
        <v>9</v>
      </c>
      <c r="B22" s="99" t="s">
        <v>36</v>
      </c>
      <c r="C22" s="40">
        <v>31.53</v>
      </c>
      <c r="D22" s="8">
        <v>8</v>
      </c>
      <c r="E22" s="8">
        <f t="shared" si="0"/>
        <v>5</v>
      </c>
      <c r="F22" s="7">
        <f t="shared" si="1"/>
        <v>5</v>
      </c>
      <c r="G22" s="40">
        <v>27.57</v>
      </c>
      <c r="H22" s="8">
        <v>3</v>
      </c>
      <c r="I22" s="8">
        <f t="shared" si="2"/>
        <v>10</v>
      </c>
      <c r="J22" s="7">
        <f t="shared" si="3"/>
        <v>15</v>
      </c>
      <c r="K22" s="40">
        <v>24.78</v>
      </c>
      <c r="L22" s="36" t="s">
        <v>58</v>
      </c>
      <c r="M22" s="8">
        <f t="shared" si="4"/>
        <v>9</v>
      </c>
      <c r="N22" s="7">
        <f t="shared" si="5"/>
        <v>24</v>
      </c>
    </row>
    <row r="23" spans="1:14" ht="30" customHeight="1">
      <c r="A23" s="6" t="s">
        <v>10</v>
      </c>
      <c r="B23" s="99" t="s">
        <v>41</v>
      </c>
      <c r="C23" s="40">
        <v>31.52</v>
      </c>
      <c r="D23" s="8">
        <v>7</v>
      </c>
      <c r="E23" s="8">
        <f t="shared" si="0"/>
        <v>6</v>
      </c>
      <c r="F23" s="7">
        <f t="shared" si="1"/>
        <v>6</v>
      </c>
      <c r="G23" s="40">
        <v>31.53</v>
      </c>
      <c r="H23" s="8">
        <v>10</v>
      </c>
      <c r="I23" s="8">
        <f t="shared" si="2"/>
        <v>3</v>
      </c>
      <c r="J23" s="7">
        <f t="shared" si="3"/>
        <v>9</v>
      </c>
      <c r="K23" s="40">
        <v>29.99</v>
      </c>
      <c r="L23" s="36" t="s">
        <v>64</v>
      </c>
      <c r="M23" s="8">
        <f t="shared" si="4"/>
        <v>3</v>
      </c>
      <c r="N23" s="7">
        <f t="shared" si="5"/>
        <v>12</v>
      </c>
    </row>
    <row r="24" spans="1:14" ht="30" customHeight="1" thickBot="1">
      <c r="A24" s="11" t="s">
        <v>11</v>
      </c>
      <c r="B24" s="100" t="s">
        <v>37</v>
      </c>
      <c r="C24" s="43">
        <v>32.72</v>
      </c>
      <c r="D24" s="13">
        <v>10</v>
      </c>
      <c r="E24" s="13">
        <f t="shared" si="0"/>
        <v>3</v>
      </c>
      <c r="F24" s="12">
        <f t="shared" si="1"/>
        <v>3</v>
      </c>
      <c r="G24" s="42">
        <v>30.82</v>
      </c>
      <c r="H24" s="34">
        <v>8</v>
      </c>
      <c r="I24" s="13">
        <f t="shared" si="2"/>
        <v>5</v>
      </c>
      <c r="J24" s="12">
        <f t="shared" si="3"/>
        <v>8</v>
      </c>
      <c r="K24" s="42">
        <v>27.37</v>
      </c>
      <c r="L24" s="37" t="s">
        <v>63</v>
      </c>
      <c r="M24" s="13">
        <f t="shared" si="4"/>
        <v>4</v>
      </c>
      <c r="N24" s="12">
        <f t="shared" si="5"/>
        <v>12</v>
      </c>
    </row>
    <row r="25" spans="1:14" ht="30" customHeight="1">
      <c r="A25" s="6" t="s">
        <v>12</v>
      </c>
      <c r="B25" s="99" t="s">
        <v>44</v>
      </c>
      <c r="C25" s="53">
        <v>31.72</v>
      </c>
      <c r="D25" s="14">
        <v>9</v>
      </c>
      <c r="E25" s="55">
        <f t="shared" si="0"/>
        <v>4</v>
      </c>
      <c r="F25" s="27">
        <f t="shared" si="1"/>
        <v>4</v>
      </c>
      <c r="G25" s="53">
        <v>31.91</v>
      </c>
      <c r="H25" s="14">
        <v>11</v>
      </c>
      <c r="I25" s="55">
        <f t="shared" si="2"/>
        <v>2</v>
      </c>
      <c r="J25" s="27">
        <f t="shared" si="3"/>
        <v>6</v>
      </c>
      <c r="K25" s="53">
        <v>24.94</v>
      </c>
      <c r="L25" s="39" t="s">
        <v>59</v>
      </c>
      <c r="M25" s="55">
        <f t="shared" si="4"/>
        <v>8</v>
      </c>
      <c r="N25" s="27">
        <f t="shared" si="5"/>
        <v>14</v>
      </c>
    </row>
    <row r="26" spans="1:14" ht="30" customHeight="1">
      <c r="A26" s="6" t="s">
        <v>13</v>
      </c>
      <c r="B26" s="99" t="s">
        <v>39</v>
      </c>
      <c r="C26" s="40">
        <v>28.55</v>
      </c>
      <c r="D26" s="8">
        <v>4</v>
      </c>
      <c r="E26" s="8">
        <f t="shared" si="0"/>
        <v>9</v>
      </c>
      <c r="F26" s="7">
        <f t="shared" si="1"/>
        <v>9</v>
      </c>
      <c r="G26" s="40">
        <v>26.18</v>
      </c>
      <c r="H26" s="8">
        <v>2</v>
      </c>
      <c r="I26" s="8">
        <f t="shared" si="2"/>
        <v>11</v>
      </c>
      <c r="J26" s="7">
        <f t="shared" si="3"/>
        <v>20</v>
      </c>
      <c r="K26" s="57">
        <v>26.89</v>
      </c>
      <c r="L26" s="36" t="s">
        <v>62</v>
      </c>
      <c r="M26" s="8">
        <f t="shared" si="4"/>
        <v>5</v>
      </c>
      <c r="N26" s="7">
        <f t="shared" si="5"/>
        <v>25</v>
      </c>
    </row>
    <row r="27" spans="1:14" ht="30" customHeight="1">
      <c r="A27" s="6" t="s">
        <v>14</v>
      </c>
      <c r="B27" s="99" t="s">
        <v>38</v>
      </c>
      <c r="C27" s="40">
        <v>29.66</v>
      </c>
      <c r="D27" s="8">
        <v>5</v>
      </c>
      <c r="E27" s="8">
        <f t="shared" si="0"/>
        <v>8</v>
      </c>
      <c r="F27" s="7">
        <f t="shared" si="1"/>
        <v>8</v>
      </c>
      <c r="G27" s="40">
        <v>24.57</v>
      </c>
      <c r="H27" s="8">
        <v>1</v>
      </c>
      <c r="I27" s="8">
        <f t="shared" si="2"/>
        <v>12</v>
      </c>
      <c r="J27" s="7">
        <f t="shared" si="3"/>
        <v>20</v>
      </c>
      <c r="K27" s="40">
        <v>30.29</v>
      </c>
      <c r="L27" s="36" t="s">
        <v>65</v>
      </c>
      <c r="M27" s="8">
        <f t="shared" si="4"/>
        <v>2</v>
      </c>
      <c r="N27" s="7">
        <f t="shared" si="5"/>
        <v>22</v>
      </c>
    </row>
    <row r="28" spans="1:14" ht="30" customHeight="1">
      <c r="A28" s="6" t="s">
        <v>15</v>
      </c>
      <c r="B28" s="99" t="s">
        <v>46</v>
      </c>
      <c r="C28" s="40">
        <v>21.6</v>
      </c>
      <c r="D28" s="8">
        <v>1</v>
      </c>
      <c r="E28" s="8">
        <f t="shared" si="0"/>
        <v>12</v>
      </c>
      <c r="F28" s="7">
        <f t="shared" si="1"/>
        <v>12</v>
      </c>
      <c r="G28" s="40">
        <v>31.5</v>
      </c>
      <c r="H28" s="8">
        <v>9</v>
      </c>
      <c r="I28" s="8">
        <f t="shared" si="2"/>
        <v>4</v>
      </c>
      <c r="J28" s="7">
        <f t="shared" si="3"/>
        <v>16</v>
      </c>
      <c r="K28" s="40">
        <v>26.18</v>
      </c>
      <c r="L28" s="36" t="s">
        <v>60</v>
      </c>
      <c r="M28" s="8">
        <f t="shared" si="4"/>
        <v>7</v>
      </c>
      <c r="N28" s="7">
        <f t="shared" si="5"/>
        <v>23</v>
      </c>
    </row>
    <row r="29" spans="1:14" ht="30" customHeight="1">
      <c r="A29" s="6" t="s">
        <v>16</v>
      </c>
      <c r="B29" s="99" t="s">
        <v>42</v>
      </c>
      <c r="C29" s="40">
        <v>24.69</v>
      </c>
      <c r="D29" s="8">
        <v>2</v>
      </c>
      <c r="E29" s="8">
        <f t="shared" si="0"/>
        <v>11</v>
      </c>
      <c r="F29" s="7">
        <f t="shared" si="1"/>
        <v>11</v>
      </c>
      <c r="G29" s="40">
        <v>29.78</v>
      </c>
      <c r="H29" s="8">
        <v>6</v>
      </c>
      <c r="I29" s="8">
        <f t="shared" si="2"/>
        <v>7</v>
      </c>
      <c r="J29" s="7">
        <f t="shared" si="3"/>
        <v>18</v>
      </c>
      <c r="K29" s="40">
        <v>26.84</v>
      </c>
      <c r="L29" s="36" t="s">
        <v>61</v>
      </c>
      <c r="M29" s="8">
        <f t="shared" si="4"/>
        <v>6</v>
      </c>
      <c r="N29" s="7">
        <f t="shared" si="5"/>
        <v>24</v>
      </c>
    </row>
    <row r="30" spans="1:14" ht="30" customHeight="1" thickBot="1">
      <c r="A30" s="11" t="s">
        <v>17</v>
      </c>
      <c r="B30" s="101" t="s">
        <v>47</v>
      </c>
      <c r="C30" s="43">
        <v>27.53</v>
      </c>
      <c r="D30" s="13">
        <v>3</v>
      </c>
      <c r="E30" s="13">
        <f t="shared" si="0"/>
        <v>10</v>
      </c>
      <c r="F30" s="12">
        <f t="shared" si="1"/>
        <v>10</v>
      </c>
      <c r="G30" s="43">
        <v>29.25</v>
      </c>
      <c r="H30" s="13">
        <v>5</v>
      </c>
      <c r="I30" s="13">
        <f t="shared" si="2"/>
        <v>8</v>
      </c>
      <c r="J30" s="12">
        <f t="shared" si="3"/>
        <v>18</v>
      </c>
      <c r="K30" s="43">
        <v>23.62</v>
      </c>
      <c r="L30" s="38" t="s">
        <v>56</v>
      </c>
      <c r="M30" s="13">
        <f t="shared" si="4"/>
        <v>11</v>
      </c>
      <c r="N30" s="12">
        <f t="shared" si="5"/>
        <v>29</v>
      </c>
    </row>
    <row r="31" spans="1:14" ht="30" customHeight="1">
      <c r="A31" s="9"/>
      <c r="B31" s="9"/>
      <c r="C31" s="71"/>
      <c r="D31" s="23"/>
      <c r="E31" s="22"/>
      <c r="F31" s="23"/>
      <c r="G31" s="71"/>
      <c r="H31" s="23"/>
      <c r="I31" s="23"/>
      <c r="J31" s="23"/>
      <c r="K31" s="71"/>
      <c r="L31" s="23"/>
      <c r="M31" s="23"/>
      <c r="N31" s="24"/>
    </row>
    <row r="32" spans="1:14" ht="30" customHeight="1">
      <c r="A32" s="4" t="s">
        <v>48</v>
      </c>
      <c r="M32" s="23"/>
      <c r="N32" s="24"/>
    </row>
    <row r="33" spans="1:14" ht="30" customHeight="1" thickBot="1">
      <c r="A33" s="9"/>
      <c r="B33" s="9"/>
      <c r="C33" s="71"/>
      <c r="D33" s="23"/>
      <c r="E33" s="22"/>
      <c r="F33" s="23"/>
      <c r="G33" s="71"/>
      <c r="H33" s="23"/>
      <c r="I33" s="23"/>
      <c r="J33" s="23"/>
      <c r="K33" s="71"/>
      <c r="L33" s="23"/>
      <c r="M33" s="23"/>
      <c r="N33" s="23"/>
    </row>
    <row r="34" spans="1:14" ht="30" customHeight="1" thickBot="1">
      <c r="A34" s="10"/>
      <c r="B34" s="10"/>
      <c r="C34" s="89" t="s">
        <v>23</v>
      </c>
      <c r="D34" s="82"/>
      <c r="E34" s="82"/>
      <c r="F34" s="82"/>
      <c r="G34" s="89" t="s">
        <v>33</v>
      </c>
      <c r="H34" s="82"/>
      <c r="I34" s="82"/>
      <c r="J34" s="83"/>
      <c r="K34" s="90" t="s">
        <v>24</v>
      </c>
      <c r="L34" s="82"/>
      <c r="M34" s="82"/>
      <c r="N34" s="83"/>
    </row>
    <row r="35" spans="1:14" ht="30" customHeight="1" thickBot="1">
      <c r="A35" s="65" t="s">
        <v>0</v>
      </c>
      <c r="B35" s="65" t="s">
        <v>1</v>
      </c>
      <c r="C35" s="84" t="s">
        <v>2</v>
      </c>
      <c r="D35" s="85" t="s">
        <v>3</v>
      </c>
      <c r="E35" s="85" t="s">
        <v>4</v>
      </c>
      <c r="F35" s="86" t="s">
        <v>5</v>
      </c>
      <c r="G35" s="87" t="s">
        <v>2</v>
      </c>
      <c r="H35" s="79" t="s">
        <v>3</v>
      </c>
      <c r="I35" s="79" t="s">
        <v>4</v>
      </c>
      <c r="J35" s="80" t="s">
        <v>5</v>
      </c>
      <c r="K35" s="88" t="s">
        <v>2</v>
      </c>
      <c r="L35" s="79" t="s">
        <v>3</v>
      </c>
      <c r="M35" s="79" t="s">
        <v>4</v>
      </c>
      <c r="N35" s="80" t="s">
        <v>5</v>
      </c>
    </row>
    <row r="36" spans="1:14" ht="30" customHeight="1">
      <c r="A36" s="58" t="s">
        <v>6</v>
      </c>
      <c r="B36" s="99" t="s">
        <v>40</v>
      </c>
      <c r="C36" s="44">
        <v>23.06</v>
      </c>
      <c r="D36" s="51">
        <v>3</v>
      </c>
      <c r="E36" s="8">
        <f>IF(D36&gt;0,13-D36,0)</f>
        <v>10</v>
      </c>
      <c r="F36" s="66">
        <f>SUM(N19+E36)</f>
        <v>21</v>
      </c>
      <c r="G36" s="74" t="s">
        <v>66</v>
      </c>
      <c r="H36" s="15" t="s">
        <v>64</v>
      </c>
      <c r="I36" s="8">
        <f>IF(H36&gt;0,13-H36,0)</f>
        <v>3</v>
      </c>
      <c r="J36" s="46">
        <f>SUM(F36+I36)</f>
        <v>24</v>
      </c>
      <c r="K36" s="69" t="s">
        <v>79</v>
      </c>
      <c r="L36" s="45">
        <v>9</v>
      </c>
      <c r="M36" s="8">
        <f>IF(L36&gt;0,13-L36,0)</f>
        <v>4</v>
      </c>
      <c r="N36" s="46">
        <f>SUM(J36+M36)</f>
        <v>28</v>
      </c>
    </row>
    <row r="37" spans="1:14" ht="30" customHeight="1">
      <c r="A37" s="6" t="s">
        <v>7</v>
      </c>
      <c r="B37" s="99" t="s">
        <v>45</v>
      </c>
      <c r="C37" s="40">
        <v>27.48</v>
      </c>
      <c r="D37" s="45">
        <v>12</v>
      </c>
      <c r="E37" s="8">
        <f aca="true" t="shared" si="6" ref="E37:E47">IF(D37&gt;0,13-D37,0)</f>
        <v>1</v>
      </c>
      <c r="F37" s="59">
        <f aca="true" t="shared" si="7" ref="F37:F47">SUM(N20+E37)</f>
        <v>24</v>
      </c>
      <c r="G37" s="74" t="s">
        <v>67</v>
      </c>
      <c r="H37" s="15" t="s">
        <v>63</v>
      </c>
      <c r="I37" s="8">
        <f aca="true" t="shared" si="8" ref="I37:I47">IF(H37&gt;0,13-H37,0)</f>
        <v>4</v>
      </c>
      <c r="J37" s="46">
        <f aca="true" t="shared" si="9" ref="J37:J47">SUM(F37+I37)</f>
        <v>28</v>
      </c>
      <c r="K37" s="73" t="s">
        <v>80</v>
      </c>
      <c r="L37" s="45">
        <v>10</v>
      </c>
      <c r="M37" s="8">
        <f aca="true" t="shared" si="10" ref="M37:M47">IF(L37&gt;0,13-L37,0)</f>
        <v>3</v>
      </c>
      <c r="N37" s="46">
        <f aca="true" t="shared" si="11" ref="N37:N47">SUM(J37+M37)</f>
        <v>31</v>
      </c>
    </row>
    <row r="38" spans="1:14" ht="30" customHeight="1">
      <c r="A38" s="6" t="s">
        <v>8</v>
      </c>
      <c r="B38" s="99" t="s">
        <v>43</v>
      </c>
      <c r="C38" s="40">
        <v>24.78</v>
      </c>
      <c r="D38" s="45">
        <v>7</v>
      </c>
      <c r="E38" s="8">
        <f t="shared" si="6"/>
        <v>6</v>
      </c>
      <c r="F38" s="59">
        <f t="shared" si="7"/>
        <v>21</v>
      </c>
      <c r="G38" s="74" t="s">
        <v>77</v>
      </c>
      <c r="H38" s="15" t="s">
        <v>56</v>
      </c>
      <c r="I38" s="8">
        <f t="shared" si="8"/>
        <v>11</v>
      </c>
      <c r="J38" s="46">
        <f t="shared" si="9"/>
        <v>32</v>
      </c>
      <c r="K38" s="73" t="s">
        <v>81</v>
      </c>
      <c r="L38" s="45">
        <v>8</v>
      </c>
      <c r="M38" s="8">
        <f t="shared" si="10"/>
        <v>5</v>
      </c>
      <c r="N38" s="46">
        <f t="shared" si="11"/>
        <v>37</v>
      </c>
    </row>
    <row r="39" spans="1:14" ht="30" customHeight="1">
      <c r="A39" s="6" t="s">
        <v>9</v>
      </c>
      <c r="B39" s="99" t="s">
        <v>36</v>
      </c>
      <c r="C39" s="40">
        <v>22.63</v>
      </c>
      <c r="D39" s="45">
        <v>1</v>
      </c>
      <c r="E39" s="8">
        <f t="shared" si="6"/>
        <v>12</v>
      </c>
      <c r="F39" s="59">
        <f t="shared" si="7"/>
        <v>36</v>
      </c>
      <c r="G39" s="74" t="s">
        <v>68</v>
      </c>
      <c r="H39" s="15" t="s">
        <v>65</v>
      </c>
      <c r="I39" s="8">
        <f t="shared" si="8"/>
        <v>2</v>
      </c>
      <c r="J39" s="46">
        <f t="shared" si="9"/>
        <v>38</v>
      </c>
      <c r="K39" s="73" t="s">
        <v>82</v>
      </c>
      <c r="L39" s="45">
        <v>2</v>
      </c>
      <c r="M39" s="8">
        <f t="shared" si="10"/>
        <v>11</v>
      </c>
      <c r="N39" s="46">
        <f t="shared" si="11"/>
        <v>49</v>
      </c>
    </row>
    <row r="40" spans="1:14" ht="30" customHeight="1">
      <c r="A40" s="6" t="s">
        <v>10</v>
      </c>
      <c r="B40" s="99" t="s">
        <v>41</v>
      </c>
      <c r="C40" s="40">
        <v>23.41</v>
      </c>
      <c r="D40" s="45">
        <v>4</v>
      </c>
      <c r="E40" s="8">
        <f t="shared" si="6"/>
        <v>9</v>
      </c>
      <c r="F40" s="59">
        <f t="shared" si="7"/>
        <v>21</v>
      </c>
      <c r="G40" s="74" t="s">
        <v>69</v>
      </c>
      <c r="H40" s="15" t="s">
        <v>62</v>
      </c>
      <c r="I40" s="8">
        <f t="shared" si="8"/>
        <v>5</v>
      </c>
      <c r="J40" s="46">
        <f t="shared" si="9"/>
        <v>26</v>
      </c>
      <c r="K40" s="73" t="s">
        <v>83</v>
      </c>
      <c r="L40" s="45">
        <v>3</v>
      </c>
      <c r="M40" s="8">
        <f t="shared" si="10"/>
        <v>10</v>
      </c>
      <c r="N40" s="46">
        <f t="shared" si="11"/>
        <v>36</v>
      </c>
    </row>
    <row r="41" spans="1:14" ht="30" customHeight="1" thickBot="1">
      <c r="A41" s="11" t="s">
        <v>11</v>
      </c>
      <c r="B41" s="100" t="s">
        <v>37</v>
      </c>
      <c r="C41" s="43">
        <v>26.97</v>
      </c>
      <c r="D41" s="49">
        <v>11</v>
      </c>
      <c r="E41" s="13">
        <f t="shared" si="6"/>
        <v>2</v>
      </c>
      <c r="F41" s="67">
        <f t="shared" si="7"/>
        <v>14</v>
      </c>
      <c r="G41" s="75" t="s">
        <v>70</v>
      </c>
      <c r="H41" s="20" t="s">
        <v>78</v>
      </c>
      <c r="I41" s="13">
        <f t="shared" si="8"/>
        <v>1</v>
      </c>
      <c r="J41" s="50">
        <f t="shared" si="9"/>
        <v>15</v>
      </c>
      <c r="K41" s="77" t="s">
        <v>84</v>
      </c>
      <c r="L41" s="47">
        <v>12</v>
      </c>
      <c r="M41" s="13">
        <f t="shared" si="10"/>
        <v>1</v>
      </c>
      <c r="N41" s="50">
        <f t="shared" si="11"/>
        <v>16</v>
      </c>
    </row>
    <row r="42" spans="1:14" ht="30" customHeight="1">
      <c r="A42" s="63" t="s">
        <v>12</v>
      </c>
      <c r="B42" s="99" t="s">
        <v>44</v>
      </c>
      <c r="C42" s="57">
        <v>26.41</v>
      </c>
      <c r="D42" s="61">
        <v>9</v>
      </c>
      <c r="E42" s="55">
        <f t="shared" si="6"/>
        <v>4</v>
      </c>
      <c r="F42" s="64">
        <f t="shared" si="7"/>
        <v>18</v>
      </c>
      <c r="G42" s="76" t="s">
        <v>71</v>
      </c>
      <c r="H42" s="60" t="s">
        <v>58</v>
      </c>
      <c r="I42" s="55">
        <f t="shared" si="8"/>
        <v>9</v>
      </c>
      <c r="J42" s="62">
        <f t="shared" si="9"/>
        <v>27</v>
      </c>
      <c r="K42" s="44" t="s">
        <v>85</v>
      </c>
      <c r="L42" s="51">
        <v>6</v>
      </c>
      <c r="M42" s="55">
        <f t="shared" si="10"/>
        <v>7</v>
      </c>
      <c r="N42" s="62">
        <f t="shared" si="11"/>
        <v>34</v>
      </c>
    </row>
    <row r="43" spans="1:14" ht="30" customHeight="1">
      <c r="A43" s="6" t="s">
        <v>13</v>
      </c>
      <c r="B43" s="99" t="s">
        <v>39</v>
      </c>
      <c r="C43" s="40">
        <v>26.92</v>
      </c>
      <c r="D43" s="45">
        <v>10</v>
      </c>
      <c r="E43" s="8">
        <f t="shared" si="6"/>
        <v>3</v>
      </c>
      <c r="F43" s="59">
        <f t="shared" si="7"/>
        <v>28</v>
      </c>
      <c r="G43" s="74" t="s">
        <v>72</v>
      </c>
      <c r="H43" s="15" t="s">
        <v>59</v>
      </c>
      <c r="I43" s="8">
        <f t="shared" si="8"/>
        <v>8</v>
      </c>
      <c r="J43" s="46">
        <f t="shared" si="9"/>
        <v>36</v>
      </c>
      <c r="K43" s="40" t="s">
        <v>50</v>
      </c>
      <c r="L43" s="45">
        <v>4</v>
      </c>
      <c r="M43" s="8">
        <f t="shared" si="10"/>
        <v>9</v>
      </c>
      <c r="N43" s="46">
        <f t="shared" si="11"/>
        <v>45</v>
      </c>
    </row>
    <row r="44" spans="1:14" ht="30" customHeight="1">
      <c r="A44" s="6" t="s">
        <v>14</v>
      </c>
      <c r="B44" s="99" t="s">
        <v>38</v>
      </c>
      <c r="C44" s="40">
        <v>23.85</v>
      </c>
      <c r="D44" s="45">
        <v>5</v>
      </c>
      <c r="E44" s="8">
        <f t="shared" si="6"/>
        <v>8</v>
      </c>
      <c r="F44" s="59">
        <f t="shared" si="7"/>
        <v>30</v>
      </c>
      <c r="G44" s="74" t="s">
        <v>73</v>
      </c>
      <c r="H44" s="15" t="s">
        <v>55</v>
      </c>
      <c r="I44" s="8">
        <f t="shared" si="8"/>
        <v>12</v>
      </c>
      <c r="J44" s="46">
        <f t="shared" si="9"/>
        <v>42</v>
      </c>
      <c r="K44" s="40" t="s">
        <v>86</v>
      </c>
      <c r="L44" s="45">
        <v>5</v>
      </c>
      <c r="M44" s="8">
        <f t="shared" si="10"/>
        <v>8</v>
      </c>
      <c r="N44" s="46">
        <f t="shared" si="11"/>
        <v>50</v>
      </c>
    </row>
    <row r="45" spans="1:14" ht="30" customHeight="1">
      <c r="A45" s="6" t="s">
        <v>15</v>
      </c>
      <c r="B45" s="99" t="s">
        <v>46</v>
      </c>
      <c r="C45" s="40">
        <v>23</v>
      </c>
      <c r="D45" s="45">
        <v>2</v>
      </c>
      <c r="E45" s="8">
        <f t="shared" si="6"/>
        <v>11</v>
      </c>
      <c r="F45" s="59">
        <f t="shared" si="7"/>
        <v>34</v>
      </c>
      <c r="G45" s="74" t="s">
        <v>76</v>
      </c>
      <c r="H45" s="15" t="s">
        <v>57</v>
      </c>
      <c r="I45" s="8">
        <f t="shared" si="8"/>
        <v>10</v>
      </c>
      <c r="J45" s="46">
        <f t="shared" si="9"/>
        <v>44</v>
      </c>
      <c r="K45" s="40" t="s">
        <v>87</v>
      </c>
      <c r="L45" s="45">
        <v>1</v>
      </c>
      <c r="M45" s="8">
        <f t="shared" si="10"/>
        <v>12</v>
      </c>
      <c r="N45" s="46">
        <f t="shared" si="11"/>
        <v>56</v>
      </c>
    </row>
    <row r="46" spans="1:14" ht="30" customHeight="1">
      <c r="A46" s="6" t="s">
        <v>16</v>
      </c>
      <c r="B46" s="99" t="s">
        <v>42</v>
      </c>
      <c r="C46" s="40">
        <v>24.5</v>
      </c>
      <c r="D46" s="45">
        <v>6</v>
      </c>
      <c r="E46" s="8">
        <f t="shared" si="6"/>
        <v>7</v>
      </c>
      <c r="F46" s="59">
        <f t="shared" si="7"/>
        <v>31</v>
      </c>
      <c r="G46" s="74" t="s">
        <v>74</v>
      </c>
      <c r="H46" s="15" t="s">
        <v>60</v>
      </c>
      <c r="I46" s="8">
        <f t="shared" si="8"/>
        <v>7</v>
      </c>
      <c r="J46" s="46">
        <f t="shared" si="9"/>
        <v>38</v>
      </c>
      <c r="K46" s="40" t="s">
        <v>88</v>
      </c>
      <c r="L46" s="45">
        <v>7</v>
      </c>
      <c r="M46" s="8">
        <f t="shared" si="10"/>
        <v>6</v>
      </c>
      <c r="N46" s="46">
        <f t="shared" si="11"/>
        <v>44</v>
      </c>
    </row>
    <row r="47" spans="1:14" ht="30" customHeight="1" thickBot="1">
      <c r="A47" s="11" t="s">
        <v>17</v>
      </c>
      <c r="B47" s="101" t="s">
        <v>47</v>
      </c>
      <c r="C47" s="43">
        <v>25.15</v>
      </c>
      <c r="D47" s="49">
        <v>8</v>
      </c>
      <c r="E47" s="13">
        <f t="shared" si="6"/>
        <v>5</v>
      </c>
      <c r="F47" s="50">
        <f t="shared" si="7"/>
        <v>34</v>
      </c>
      <c r="G47" s="75" t="s">
        <v>75</v>
      </c>
      <c r="H47" s="68">
        <v>7</v>
      </c>
      <c r="I47" s="13">
        <f t="shared" si="8"/>
        <v>6</v>
      </c>
      <c r="J47" s="50">
        <f t="shared" si="9"/>
        <v>40</v>
      </c>
      <c r="K47" s="43" t="s">
        <v>89</v>
      </c>
      <c r="L47" s="49">
        <v>11</v>
      </c>
      <c r="M47" s="13">
        <f t="shared" si="10"/>
        <v>2</v>
      </c>
      <c r="N47" s="50">
        <f t="shared" si="11"/>
        <v>42</v>
      </c>
    </row>
    <row r="48" spans="1:13" ht="30" customHeight="1">
      <c r="A48" s="4" t="s">
        <v>48</v>
      </c>
      <c r="M48" s="23"/>
    </row>
    <row r="49" spans="2:11" ht="30" customHeight="1" thickBot="1">
      <c r="B49" s="5"/>
      <c r="C49" s="72"/>
      <c r="G49" s="70"/>
      <c r="K49" s="70"/>
    </row>
    <row r="50" spans="1:14" ht="30" customHeight="1" thickBot="1">
      <c r="A50" s="10"/>
      <c r="B50" s="10"/>
      <c r="C50" s="89" t="s">
        <v>25</v>
      </c>
      <c r="D50" s="82"/>
      <c r="E50" s="82"/>
      <c r="F50" s="83"/>
      <c r="G50" s="89" t="s">
        <v>26</v>
      </c>
      <c r="H50" s="82"/>
      <c r="I50" s="82"/>
      <c r="J50" s="83"/>
      <c r="K50" s="89" t="s">
        <v>27</v>
      </c>
      <c r="L50" s="82"/>
      <c r="M50" s="82"/>
      <c r="N50" s="83"/>
    </row>
    <row r="51" spans="1:14" ht="30" customHeight="1">
      <c r="A51" s="1" t="s">
        <v>0</v>
      </c>
      <c r="B51" s="1" t="s">
        <v>1</v>
      </c>
      <c r="C51" s="87" t="s">
        <v>2</v>
      </c>
      <c r="D51" s="79" t="s">
        <v>3</v>
      </c>
      <c r="E51" s="79" t="s">
        <v>4</v>
      </c>
      <c r="F51" s="80" t="s">
        <v>5</v>
      </c>
      <c r="G51" s="87" t="s">
        <v>2</v>
      </c>
      <c r="H51" s="79" t="s">
        <v>3</v>
      </c>
      <c r="I51" s="79" t="s">
        <v>4</v>
      </c>
      <c r="J51" s="80" t="s">
        <v>5</v>
      </c>
      <c r="K51" s="87" t="s">
        <v>2</v>
      </c>
      <c r="L51" s="79" t="s">
        <v>3</v>
      </c>
      <c r="M51" s="79" t="s">
        <v>4</v>
      </c>
      <c r="N51" s="80" t="s">
        <v>5</v>
      </c>
    </row>
    <row r="52" spans="1:14" ht="30" customHeight="1">
      <c r="A52" s="6" t="s">
        <v>6</v>
      </c>
      <c r="B52" s="99" t="s">
        <v>40</v>
      </c>
      <c r="C52" s="56">
        <v>38.28</v>
      </c>
      <c r="D52" s="45">
        <v>12</v>
      </c>
      <c r="E52" s="8">
        <f>IF(D52&gt;0,13-D52,0)</f>
        <v>1</v>
      </c>
      <c r="F52" s="46">
        <f>SUM(N36+E52)</f>
        <v>29</v>
      </c>
      <c r="G52" s="41">
        <v>27.43</v>
      </c>
      <c r="H52" s="45">
        <v>7</v>
      </c>
      <c r="I52" s="8">
        <f>IF(H52&gt;0,13-H52,0)</f>
        <v>6</v>
      </c>
      <c r="J52" s="46">
        <f>SUM(F52+I52)</f>
        <v>35</v>
      </c>
      <c r="K52" s="41">
        <v>24.37</v>
      </c>
      <c r="L52" s="45">
        <v>6</v>
      </c>
      <c r="M52" s="8">
        <f>IF(L52&gt;0,13-L52,0)</f>
        <v>7</v>
      </c>
      <c r="N52" s="46">
        <f>SUM(J52+M52)</f>
        <v>42</v>
      </c>
    </row>
    <row r="53" spans="1:14" ht="30" customHeight="1">
      <c r="A53" s="6" t="s">
        <v>7</v>
      </c>
      <c r="B53" s="99" t="s">
        <v>45</v>
      </c>
      <c r="C53" s="41">
        <v>26.6</v>
      </c>
      <c r="D53" s="45">
        <v>6</v>
      </c>
      <c r="E53" s="8">
        <f aca="true" t="shared" si="12" ref="E53:E63">IF(D53&gt;0,13-D53,0)</f>
        <v>7</v>
      </c>
      <c r="F53" s="46">
        <f aca="true" t="shared" si="13" ref="F53:F63">SUM(N37+E53)</f>
        <v>38</v>
      </c>
      <c r="G53" s="40">
        <v>34.42</v>
      </c>
      <c r="H53" s="45">
        <v>12</v>
      </c>
      <c r="I53" s="8">
        <f aca="true" t="shared" si="14" ref="I53:I63">IF(H53&gt;0,13-H53,0)</f>
        <v>1</v>
      </c>
      <c r="J53" s="46">
        <f aca="true" t="shared" si="15" ref="J53:J63">SUM(F53+I53)</f>
        <v>39</v>
      </c>
      <c r="K53" s="40">
        <v>25.17</v>
      </c>
      <c r="L53" s="45">
        <v>9</v>
      </c>
      <c r="M53" s="8">
        <f aca="true" t="shared" si="16" ref="M53:M63">IF(L53&gt;0,13-L53,0)</f>
        <v>4</v>
      </c>
      <c r="N53" s="46">
        <f aca="true" t="shared" si="17" ref="N53:N63">SUM(J53+M53)</f>
        <v>43</v>
      </c>
    </row>
    <row r="54" spans="1:14" ht="30" customHeight="1">
      <c r="A54" s="6" t="s">
        <v>8</v>
      </c>
      <c r="B54" s="99" t="s">
        <v>43</v>
      </c>
      <c r="C54" s="40">
        <v>22.79</v>
      </c>
      <c r="D54" s="45">
        <v>1</v>
      </c>
      <c r="E54" s="8">
        <f t="shared" si="12"/>
        <v>12</v>
      </c>
      <c r="F54" s="46">
        <f t="shared" si="13"/>
        <v>49</v>
      </c>
      <c r="G54" s="40">
        <v>25.69</v>
      </c>
      <c r="H54" s="45">
        <v>5</v>
      </c>
      <c r="I54" s="8">
        <f t="shared" si="14"/>
        <v>8</v>
      </c>
      <c r="J54" s="46">
        <f t="shared" si="15"/>
        <v>57</v>
      </c>
      <c r="K54" s="40">
        <v>27.78</v>
      </c>
      <c r="L54" s="45">
        <v>12</v>
      </c>
      <c r="M54" s="8">
        <f t="shared" si="16"/>
        <v>1</v>
      </c>
      <c r="N54" s="46">
        <f t="shared" si="17"/>
        <v>58</v>
      </c>
    </row>
    <row r="55" spans="1:14" ht="30" customHeight="1">
      <c r="A55" s="6" t="s">
        <v>9</v>
      </c>
      <c r="B55" s="99" t="s">
        <v>36</v>
      </c>
      <c r="C55" s="40">
        <v>31.15</v>
      </c>
      <c r="D55" s="45">
        <v>10</v>
      </c>
      <c r="E55" s="8">
        <f t="shared" si="12"/>
        <v>3</v>
      </c>
      <c r="F55" s="46">
        <f t="shared" si="13"/>
        <v>52</v>
      </c>
      <c r="G55" s="40">
        <v>27.44</v>
      </c>
      <c r="H55" s="45">
        <v>8</v>
      </c>
      <c r="I55" s="8">
        <f t="shared" si="14"/>
        <v>5</v>
      </c>
      <c r="J55" s="46">
        <f t="shared" si="15"/>
        <v>57</v>
      </c>
      <c r="K55" s="40">
        <v>24.21</v>
      </c>
      <c r="L55" s="45">
        <v>4</v>
      </c>
      <c r="M55" s="8">
        <f t="shared" si="16"/>
        <v>9</v>
      </c>
      <c r="N55" s="46">
        <f t="shared" si="17"/>
        <v>66</v>
      </c>
    </row>
    <row r="56" spans="1:14" ht="30" customHeight="1">
      <c r="A56" s="6" t="s">
        <v>10</v>
      </c>
      <c r="B56" s="99" t="s">
        <v>41</v>
      </c>
      <c r="C56" s="40">
        <v>30.97</v>
      </c>
      <c r="D56" s="45">
        <v>9</v>
      </c>
      <c r="E56" s="8">
        <f t="shared" si="12"/>
        <v>4</v>
      </c>
      <c r="F56" s="46">
        <f t="shared" si="13"/>
        <v>40</v>
      </c>
      <c r="G56" s="40">
        <v>25.28</v>
      </c>
      <c r="H56" s="45">
        <v>3</v>
      </c>
      <c r="I56" s="8">
        <f t="shared" si="14"/>
        <v>10</v>
      </c>
      <c r="J56" s="46">
        <f t="shared" si="15"/>
        <v>50</v>
      </c>
      <c r="K56" s="40">
        <v>24.67</v>
      </c>
      <c r="L56" s="45">
        <v>7</v>
      </c>
      <c r="M56" s="8">
        <f t="shared" si="16"/>
        <v>6</v>
      </c>
      <c r="N56" s="46">
        <f t="shared" si="17"/>
        <v>56</v>
      </c>
    </row>
    <row r="57" spans="1:14" ht="30" customHeight="1" thickBot="1">
      <c r="A57" s="11" t="s">
        <v>11</v>
      </c>
      <c r="B57" s="100" t="s">
        <v>37</v>
      </c>
      <c r="C57" s="43">
        <v>29.72</v>
      </c>
      <c r="D57" s="49">
        <v>8</v>
      </c>
      <c r="E57" s="13">
        <f t="shared" si="12"/>
        <v>5</v>
      </c>
      <c r="F57" s="50">
        <f t="shared" si="13"/>
        <v>21</v>
      </c>
      <c r="G57" s="42">
        <v>31.6</v>
      </c>
      <c r="H57" s="47">
        <v>11</v>
      </c>
      <c r="I57" s="13">
        <f t="shared" si="14"/>
        <v>2</v>
      </c>
      <c r="J57" s="48">
        <f t="shared" si="15"/>
        <v>23</v>
      </c>
      <c r="K57" s="43">
        <v>24.91</v>
      </c>
      <c r="L57" s="49">
        <v>8</v>
      </c>
      <c r="M57" s="13">
        <f t="shared" si="16"/>
        <v>5</v>
      </c>
      <c r="N57" s="50">
        <f t="shared" si="17"/>
        <v>28</v>
      </c>
    </row>
    <row r="58" spans="1:14" ht="30" customHeight="1">
      <c r="A58" s="6" t="s">
        <v>12</v>
      </c>
      <c r="B58" s="99" t="s">
        <v>44</v>
      </c>
      <c r="C58" s="57">
        <v>25.78</v>
      </c>
      <c r="D58" s="61">
        <v>3</v>
      </c>
      <c r="E58" s="55">
        <f t="shared" si="12"/>
        <v>10</v>
      </c>
      <c r="F58" s="62">
        <f t="shared" si="13"/>
        <v>44</v>
      </c>
      <c r="G58" s="44">
        <v>24.97</v>
      </c>
      <c r="H58" s="51">
        <v>2</v>
      </c>
      <c r="I58" s="55">
        <f t="shared" si="14"/>
        <v>11</v>
      </c>
      <c r="J58" s="52">
        <f t="shared" si="15"/>
        <v>55</v>
      </c>
      <c r="K58" s="44">
        <v>23.28</v>
      </c>
      <c r="L58" s="51">
        <v>3</v>
      </c>
      <c r="M58" s="55">
        <f t="shared" si="16"/>
        <v>10</v>
      </c>
      <c r="N58" s="52">
        <f t="shared" si="17"/>
        <v>65</v>
      </c>
    </row>
    <row r="59" spans="1:14" ht="30" customHeight="1">
      <c r="A59" s="6" t="s">
        <v>13</v>
      </c>
      <c r="B59" s="99" t="s">
        <v>39</v>
      </c>
      <c r="C59" s="40">
        <v>31.38</v>
      </c>
      <c r="D59" s="45">
        <v>11</v>
      </c>
      <c r="E59" s="8">
        <f t="shared" si="12"/>
        <v>2</v>
      </c>
      <c r="F59" s="46">
        <f t="shared" si="13"/>
        <v>47</v>
      </c>
      <c r="G59" s="40">
        <v>28.22</v>
      </c>
      <c r="H59" s="45">
        <v>9</v>
      </c>
      <c r="I59" s="8">
        <f t="shared" si="14"/>
        <v>4</v>
      </c>
      <c r="J59" s="46">
        <f t="shared" si="15"/>
        <v>51</v>
      </c>
      <c r="K59" s="40">
        <v>22.21</v>
      </c>
      <c r="L59" s="45">
        <v>2</v>
      </c>
      <c r="M59" s="8">
        <f t="shared" si="16"/>
        <v>11</v>
      </c>
      <c r="N59" s="46">
        <f t="shared" si="17"/>
        <v>62</v>
      </c>
    </row>
    <row r="60" spans="1:14" ht="30" customHeight="1">
      <c r="A60" s="6" t="s">
        <v>14</v>
      </c>
      <c r="B60" s="99" t="s">
        <v>38</v>
      </c>
      <c r="C60" s="40">
        <v>25.13</v>
      </c>
      <c r="D60" s="45">
        <v>2</v>
      </c>
      <c r="E60" s="8">
        <f t="shared" si="12"/>
        <v>11</v>
      </c>
      <c r="F60" s="46">
        <f t="shared" si="13"/>
        <v>61</v>
      </c>
      <c r="G60" s="40">
        <v>23.62</v>
      </c>
      <c r="H60" s="45">
        <v>1</v>
      </c>
      <c r="I60" s="8">
        <f t="shared" si="14"/>
        <v>12</v>
      </c>
      <c r="J60" s="46">
        <f t="shared" si="15"/>
        <v>73</v>
      </c>
      <c r="K60" s="40">
        <v>25.85</v>
      </c>
      <c r="L60" s="45">
        <v>11</v>
      </c>
      <c r="M60" s="8">
        <f t="shared" si="16"/>
        <v>2</v>
      </c>
      <c r="N60" s="46">
        <f t="shared" si="17"/>
        <v>75</v>
      </c>
    </row>
    <row r="61" spans="1:14" ht="30" customHeight="1">
      <c r="A61" s="6" t="s">
        <v>15</v>
      </c>
      <c r="B61" s="99" t="s">
        <v>46</v>
      </c>
      <c r="C61" s="40">
        <v>27.1</v>
      </c>
      <c r="D61" s="45">
        <v>7</v>
      </c>
      <c r="E61" s="8">
        <f t="shared" si="12"/>
        <v>6</v>
      </c>
      <c r="F61" s="46">
        <f t="shared" si="13"/>
        <v>62</v>
      </c>
      <c r="G61" s="40">
        <v>25.32</v>
      </c>
      <c r="H61" s="45">
        <v>4</v>
      </c>
      <c r="I61" s="8">
        <f t="shared" si="14"/>
        <v>9</v>
      </c>
      <c r="J61" s="46">
        <f t="shared" si="15"/>
        <v>71</v>
      </c>
      <c r="K61" s="40">
        <v>18.37</v>
      </c>
      <c r="L61" s="45">
        <v>1</v>
      </c>
      <c r="M61" s="8">
        <f t="shared" si="16"/>
        <v>12</v>
      </c>
      <c r="N61" s="46">
        <f t="shared" si="17"/>
        <v>83</v>
      </c>
    </row>
    <row r="62" spans="1:14" ht="30" customHeight="1">
      <c r="A62" s="6" t="s">
        <v>16</v>
      </c>
      <c r="B62" s="99" t="s">
        <v>42</v>
      </c>
      <c r="C62" s="40">
        <v>26.2</v>
      </c>
      <c r="D62" s="45">
        <v>4</v>
      </c>
      <c r="E62" s="8">
        <f t="shared" si="12"/>
        <v>9</v>
      </c>
      <c r="F62" s="46">
        <f t="shared" si="13"/>
        <v>53</v>
      </c>
      <c r="G62" s="40">
        <v>26.19</v>
      </c>
      <c r="H62" s="45">
        <v>6</v>
      </c>
      <c r="I62" s="8">
        <f t="shared" si="14"/>
        <v>7</v>
      </c>
      <c r="J62" s="46">
        <f t="shared" si="15"/>
        <v>60</v>
      </c>
      <c r="K62" s="40">
        <v>24.25</v>
      </c>
      <c r="L62" s="45">
        <v>5</v>
      </c>
      <c r="M62" s="8">
        <f t="shared" si="16"/>
        <v>8</v>
      </c>
      <c r="N62" s="46">
        <f t="shared" si="17"/>
        <v>68</v>
      </c>
    </row>
    <row r="63" spans="1:14" ht="30" customHeight="1" thickBot="1">
      <c r="A63" s="18" t="s">
        <v>17</v>
      </c>
      <c r="B63" s="101" t="s">
        <v>47</v>
      </c>
      <c r="C63" s="43">
        <v>26.25</v>
      </c>
      <c r="D63" s="49">
        <v>5</v>
      </c>
      <c r="E63" s="13">
        <f t="shared" si="12"/>
        <v>8</v>
      </c>
      <c r="F63" s="50">
        <f t="shared" si="13"/>
        <v>50</v>
      </c>
      <c r="G63" s="43">
        <v>31.5</v>
      </c>
      <c r="H63" s="49">
        <v>10</v>
      </c>
      <c r="I63" s="13">
        <f t="shared" si="14"/>
        <v>3</v>
      </c>
      <c r="J63" s="50">
        <f t="shared" si="15"/>
        <v>53</v>
      </c>
      <c r="K63" s="43">
        <v>25.44</v>
      </c>
      <c r="L63" s="49">
        <v>10</v>
      </c>
      <c r="M63" s="13">
        <f t="shared" si="16"/>
        <v>3</v>
      </c>
      <c r="N63" s="50">
        <f t="shared" si="17"/>
        <v>56</v>
      </c>
    </row>
    <row r="64" spans="1:13" ht="30" customHeight="1">
      <c r="A64" s="4" t="s">
        <v>48</v>
      </c>
      <c r="M64" s="23"/>
    </row>
    <row r="65" spans="3:11" ht="30" customHeight="1" thickBot="1">
      <c r="C65" s="70"/>
      <c r="G65" s="70"/>
      <c r="K65" s="54"/>
    </row>
    <row r="66" spans="1:14" ht="30" customHeight="1" thickBot="1">
      <c r="A66" s="10"/>
      <c r="B66" s="10"/>
      <c r="C66" s="89" t="s">
        <v>28</v>
      </c>
      <c r="D66" s="82"/>
      <c r="E66" s="82"/>
      <c r="F66" s="83"/>
      <c r="G66" s="89" t="s">
        <v>34</v>
      </c>
      <c r="H66" s="82"/>
      <c r="I66" s="82"/>
      <c r="J66" s="83"/>
      <c r="K66" s="91" t="s">
        <v>35</v>
      </c>
      <c r="L66" s="82"/>
      <c r="M66" s="82"/>
      <c r="N66" s="83"/>
    </row>
    <row r="67" spans="1:14" ht="30" customHeight="1">
      <c r="A67" s="1" t="s">
        <v>0</v>
      </c>
      <c r="B67" s="1" t="s">
        <v>1</v>
      </c>
      <c r="C67" s="87" t="s">
        <v>2</v>
      </c>
      <c r="D67" s="79" t="s">
        <v>3</v>
      </c>
      <c r="E67" s="79" t="s">
        <v>4</v>
      </c>
      <c r="F67" s="80" t="s">
        <v>5</v>
      </c>
      <c r="G67" s="87" t="s">
        <v>2</v>
      </c>
      <c r="H67" s="79" t="s">
        <v>3</v>
      </c>
      <c r="I67" s="79" t="s">
        <v>4</v>
      </c>
      <c r="J67" s="80" t="s">
        <v>5</v>
      </c>
      <c r="K67" s="87" t="s">
        <v>2</v>
      </c>
      <c r="L67" s="79" t="s">
        <v>3</v>
      </c>
      <c r="M67" s="79" t="s">
        <v>4</v>
      </c>
      <c r="N67" s="80" t="s">
        <v>5</v>
      </c>
    </row>
    <row r="68" spans="1:14" ht="30" customHeight="1">
      <c r="A68" s="6" t="s">
        <v>6</v>
      </c>
      <c r="B68" s="99" t="s">
        <v>40</v>
      </c>
      <c r="C68" s="56">
        <v>20.07</v>
      </c>
      <c r="D68" s="45">
        <v>2</v>
      </c>
      <c r="E68" s="8">
        <f>IF(D68&gt;0,13-D68,0)</f>
        <v>11</v>
      </c>
      <c r="F68" s="46">
        <f>SUM(N52+E68)</f>
        <v>53</v>
      </c>
      <c r="G68" s="41" t="s">
        <v>90</v>
      </c>
      <c r="H68" s="45">
        <v>12</v>
      </c>
      <c r="I68" s="8">
        <f>IF(H68&gt;0,13-H68,0)</f>
        <v>1</v>
      </c>
      <c r="J68" s="46">
        <f>SUM(F68+I68)</f>
        <v>54</v>
      </c>
      <c r="K68" s="41" t="s">
        <v>102</v>
      </c>
      <c r="L68" s="45">
        <v>11</v>
      </c>
      <c r="M68" s="8">
        <f>IF(L68&gt;0,13-L68,0)</f>
        <v>2</v>
      </c>
      <c r="N68" s="46">
        <f>SUM(J68+M68)</f>
        <v>56</v>
      </c>
    </row>
    <row r="69" spans="1:14" ht="30" customHeight="1">
      <c r="A69" s="6" t="s">
        <v>7</v>
      </c>
      <c r="B69" s="99" t="s">
        <v>45</v>
      </c>
      <c r="C69" s="41">
        <v>25.19</v>
      </c>
      <c r="D69" s="45">
        <v>11</v>
      </c>
      <c r="E69" s="8">
        <f aca="true" t="shared" si="18" ref="E69:E79">IF(D69&gt;0,13-D69,0)</f>
        <v>2</v>
      </c>
      <c r="F69" s="46">
        <f aca="true" t="shared" si="19" ref="F69:F79">SUM(N53+E69)</f>
        <v>45</v>
      </c>
      <c r="G69" s="40" t="s">
        <v>91</v>
      </c>
      <c r="H69" s="45">
        <v>10</v>
      </c>
      <c r="I69" s="8">
        <f aca="true" t="shared" si="20" ref="I69:I79">IF(H69&gt;0,13-H69,0)</f>
        <v>3</v>
      </c>
      <c r="J69" s="46">
        <f aca="true" t="shared" si="21" ref="J69:J79">SUM(F69+I69)</f>
        <v>48</v>
      </c>
      <c r="K69" s="40" t="s">
        <v>103</v>
      </c>
      <c r="L69" s="45">
        <v>4</v>
      </c>
      <c r="M69" s="8">
        <f aca="true" t="shared" si="22" ref="M69:M79">IF(L69&gt;0,13-L69,0)</f>
        <v>9</v>
      </c>
      <c r="N69" s="46">
        <f aca="true" t="shared" si="23" ref="N69:N79">SUM(J69+M69)</f>
        <v>57</v>
      </c>
    </row>
    <row r="70" spans="1:14" ht="30" customHeight="1">
      <c r="A70" s="6" t="s">
        <v>8</v>
      </c>
      <c r="B70" s="99" t="s">
        <v>43</v>
      </c>
      <c r="C70" s="40">
        <v>24.69</v>
      </c>
      <c r="D70" s="45">
        <v>9</v>
      </c>
      <c r="E70" s="8">
        <f t="shared" si="18"/>
        <v>4</v>
      </c>
      <c r="F70" s="46">
        <f t="shared" si="19"/>
        <v>62</v>
      </c>
      <c r="G70" s="40" t="s">
        <v>92</v>
      </c>
      <c r="H70" s="45">
        <v>7</v>
      </c>
      <c r="I70" s="8">
        <f t="shared" si="20"/>
        <v>6</v>
      </c>
      <c r="J70" s="46">
        <f t="shared" si="21"/>
        <v>68</v>
      </c>
      <c r="K70" s="40" t="s">
        <v>104</v>
      </c>
      <c r="L70" s="45">
        <v>12</v>
      </c>
      <c r="M70" s="8">
        <f t="shared" si="22"/>
        <v>1</v>
      </c>
      <c r="N70" s="46">
        <f t="shared" si="23"/>
        <v>69</v>
      </c>
    </row>
    <row r="71" spans="1:14" ht="30" customHeight="1">
      <c r="A71" s="6" t="s">
        <v>9</v>
      </c>
      <c r="B71" s="99" t="s">
        <v>36</v>
      </c>
      <c r="C71" s="40">
        <v>23.88</v>
      </c>
      <c r="D71" s="45">
        <v>8</v>
      </c>
      <c r="E71" s="8">
        <f t="shared" si="18"/>
        <v>5</v>
      </c>
      <c r="F71" s="46">
        <f t="shared" si="19"/>
        <v>71</v>
      </c>
      <c r="G71" s="40" t="s">
        <v>93</v>
      </c>
      <c r="H71" s="45">
        <v>5</v>
      </c>
      <c r="I71" s="8">
        <f t="shared" si="20"/>
        <v>8</v>
      </c>
      <c r="J71" s="46">
        <f t="shared" si="21"/>
        <v>79</v>
      </c>
      <c r="K71" s="40" t="s">
        <v>105</v>
      </c>
      <c r="L71" s="45">
        <v>2</v>
      </c>
      <c r="M71" s="8">
        <f t="shared" si="22"/>
        <v>11</v>
      </c>
      <c r="N71" s="46">
        <f t="shared" si="23"/>
        <v>90</v>
      </c>
    </row>
    <row r="72" spans="1:14" ht="30" customHeight="1">
      <c r="A72" s="6" t="s">
        <v>10</v>
      </c>
      <c r="B72" s="99" t="s">
        <v>41</v>
      </c>
      <c r="C72" s="40">
        <v>21.62</v>
      </c>
      <c r="D72" s="45">
        <v>6</v>
      </c>
      <c r="E72" s="8">
        <f t="shared" si="18"/>
        <v>7</v>
      </c>
      <c r="F72" s="46">
        <f t="shared" si="19"/>
        <v>63</v>
      </c>
      <c r="G72" s="40" t="s">
        <v>94</v>
      </c>
      <c r="H72" s="45">
        <v>8</v>
      </c>
      <c r="I72" s="8">
        <f t="shared" si="20"/>
        <v>5</v>
      </c>
      <c r="J72" s="46">
        <f t="shared" si="21"/>
        <v>68</v>
      </c>
      <c r="K72" s="40" t="s">
        <v>106</v>
      </c>
      <c r="L72" s="45">
        <v>7</v>
      </c>
      <c r="M72" s="8">
        <f t="shared" si="22"/>
        <v>6</v>
      </c>
      <c r="N72" s="46">
        <f t="shared" si="23"/>
        <v>74</v>
      </c>
    </row>
    <row r="73" spans="1:14" ht="30" customHeight="1" thickBot="1">
      <c r="A73" s="11" t="s">
        <v>11</v>
      </c>
      <c r="B73" s="100" t="s">
        <v>37</v>
      </c>
      <c r="C73" s="43">
        <v>20.72</v>
      </c>
      <c r="D73" s="49">
        <v>3</v>
      </c>
      <c r="E73" s="13">
        <f t="shared" si="18"/>
        <v>10</v>
      </c>
      <c r="F73" s="50">
        <f t="shared" si="19"/>
        <v>38</v>
      </c>
      <c r="G73" s="43" t="s">
        <v>95</v>
      </c>
      <c r="H73" s="49">
        <v>11</v>
      </c>
      <c r="I73" s="13">
        <f t="shared" si="20"/>
        <v>2</v>
      </c>
      <c r="J73" s="50">
        <f t="shared" si="21"/>
        <v>40</v>
      </c>
      <c r="K73" s="42" t="s">
        <v>107</v>
      </c>
      <c r="L73" s="47">
        <v>9</v>
      </c>
      <c r="M73" s="13">
        <f t="shared" si="22"/>
        <v>4</v>
      </c>
      <c r="N73" s="48">
        <f t="shared" si="23"/>
        <v>44</v>
      </c>
    </row>
    <row r="74" spans="1:14" ht="30" customHeight="1">
      <c r="A74" s="6" t="s">
        <v>12</v>
      </c>
      <c r="B74" s="99" t="s">
        <v>44</v>
      </c>
      <c r="C74" s="57">
        <v>24.9</v>
      </c>
      <c r="D74" s="61">
        <v>10</v>
      </c>
      <c r="E74" s="55">
        <f t="shared" si="18"/>
        <v>3</v>
      </c>
      <c r="F74" s="62">
        <f t="shared" si="19"/>
        <v>68</v>
      </c>
      <c r="G74" s="44" t="s">
        <v>96</v>
      </c>
      <c r="H74" s="51">
        <v>9</v>
      </c>
      <c r="I74" s="55">
        <f t="shared" si="20"/>
        <v>4</v>
      </c>
      <c r="J74" s="52">
        <f t="shared" si="21"/>
        <v>72</v>
      </c>
      <c r="K74" s="44" t="s">
        <v>108</v>
      </c>
      <c r="L74" s="51">
        <v>10</v>
      </c>
      <c r="M74" s="55">
        <f t="shared" si="22"/>
        <v>3</v>
      </c>
      <c r="N74" s="52">
        <f>SUM(J74+M74)</f>
        <v>75</v>
      </c>
    </row>
    <row r="75" spans="1:14" ht="30" customHeight="1">
      <c r="A75" s="6" t="s">
        <v>13</v>
      </c>
      <c r="B75" s="99" t="s">
        <v>39</v>
      </c>
      <c r="C75" s="40">
        <v>31.89</v>
      </c>
      <c r="D75" s="45">
        <v>12</v>
      </c>
      <c r="E75" s="8">
        <f t="shared" si="18"/>
        <v>1</v>
      </c>
      <c r="F75" s="46">
        <f t="shared" si="19"/>
        <v>63</v>
      </c>
      <c r="G75" s="40" t="s">
        <v>97</v>
      </c>
      <c r="H75" s="45">
        <v>3</v>
      </c>
      <c r="I75" s="8">
        <f t="shared" si="20"/>
        <v>10</v>
      </c>
      <c r="J75" s="46">
        <f t="shared" si="21"/>
        <v>73</v>
      </c>
      <c r="K75" s="40" t="s">
        <v>109</v>
      </c>
      <c r="L75" s="45">
        <v>3</v>
      </c>
      <c r="M75" s="8">
        <f t="shared" si="22"/>
        <v>10</v>
      </c>
      <c r="N75" s="46">
        <f t="shared" si="23"/>
        <v>83</v>
      </c>
    </row>
    <row r="76" spans="1:14" ht="30" customHeight="1">
      <c r="A76" s="6" t="s">
        <v>14</v>
      </c>
      <c r="B76" s="99" t="s">
        <v>38</v>
      </c>
      <c r="C76" s="40">
        <v>21.05</v>
      </c>
      <c r="D76" s="45">
        <v>4</v>
      </c>
      <c r="E76" s="8">
        <f t="shared" si="18"/>
        <v>9</v>
      </c>
      <c r="F76" s="46">
        <f t="shared" si="19"/>
        <v>84</v>
      </c>
      <c r="G76" s="40" t="s">
        <v>98</v>
      </c>
      <c r="H76" s="45">
        <v>2</v>
      </c>
      <c r="I76" s="8">
        <f t="shared" si="20"/>
        <v>11</v>
      </c>
      <c r="J76" s="46">
        <f t="shared" si="21"/>
        <v>95</v>
      </c>
      <c r="K76" s="40" t="s">
        <v>110</v>
      </c>
      <c r="L76" s="45">
        <v>8</v>
      </c>
      <c r="M76" s="8">
        <f t="shared" si="22"/>
        <v>5</v>
      </c>
      <c r="N76" s="46">
        <f t="shared" si="23"/>
        <v>100</v>
      </c>
    </row>
    <row r="77" spans="1:14" ht="30" customHeight="1">
      <c r="A77" s="6" t="s">
        <v>15</v>
      </c>
      <c r="B77" s="99" t="s">
        <v>46</v>
      </c>
      <c r="C77" s="40">
        <v>18.91</v>
      </c>
      <c r="D77" s="45">
        <v>1</v>
      </c>
      <c r="E77" s="8">
        <f t="shared" si="18"/>
        <v>12</v>
      </c>
      <c r="F77" s="46">
        <f t="shared" si="19"/>
        <v>95</v>
      </c>
      <c r="G77" s="40" t="s">
        <v>99</v>
      </c>
      <c r="H77" s="45">
        <v>1</v>
      </c>
      <c r="I77" s="8">
        <f t="shared" si="20"/>
        <v>12</v>
      </c>
      <c r="J77" s="46">
        <f t="shared" si="21"/>
        <v>107</v>
      </c>
      <c r="K77" s="40" t="s">
        <v>111</v>
      </c>
      <c r="L77" s="45">
        <v>1</v>
      </c>
      <c r="M77" s="8">
        <f t="shared" si="22"/>
        <v>12</v>
      </c>
      <c r="N77" s="46">
        <f t="shared" si="23"/>
        <v>119</v>
      </c>
    </row>
    <row r="78" spans="1:14" ht="30" customHeight="1">
      <c r="A78" s="6" t="s">
        <v>16</v>
      </c>
      <c r="B78" s="99" t="s">
        <v>42</v>
      </c>
      <c r="C78" s="40">
        <v>21.38</v>
      </c>
      <c r="D78" s="45">
        <v>5</v>
      </c>
      <c r="E78" s="8">
        <f t="shared" si="18"/>
        <v>8</v>
      </c>
      <c r="F78" s="46">
        <f t="shared" si="19"/>
        <v>76</v>
      </c>
      <c r="G78" s="40" t="s">
        <v>100</v>
      </c>
      <c r="H78" s="45">
        <v>4</v>
      </c>
      <c r="I78" s="8">
        <f t="shared" si="20"/>
        <v>9</v>
      </c>
      <c r="J78" s="46">
        <f t="shared" si="21"/>
        <v>85</v>
      </c>
      <c r="K78" s="40" t="s">
        <v>112</v>
      </c>
      <c r="L78" s="45">
        <v>6</v>
      </c>
      <c r="M78" s="8">
        <f t="shared" si="22"/>
        <v>7</v>
      </c>
      <c r="N78" s="46">
        <f t="shared" si="23"/>
        <v>92</v>
      </c>
    </row>
    <row r="79" spans="1:14" ht="30" customHeight="1" thickBot="1">
      <c r="A79" s="18" t="s">
        <v>17</v>
      </c>
      <c r="B79" s="101" t="s">
        <v>47</v>
      </c>
      <c r="C79" s="43">
        <v>22.71</v>
      </c>
      <c r="D79" s="49">
        <v>7</v>
      </c>
      <c r="E79" s="13">
        <f t="shared" si="18"/>
        <v>6</v>
      </c>
      <c r="F79" s="50">
        <f t="shared" si="19"/>
        <v>62</v>
      </c>
      <c r="G79" s="43" t="s">
        <v>101</v>
      </c>
      <c r="H79" s="49">
        <v>6</v>
      </c>
      <c r="I79" s="13">
        <f t="shared" si="20"/>
        <v>7</v>
      </c>
      <c r="J79" s="50">
        <f t="shared" si="21"/>
        <v>69</v>
      </c>
      <c r="K79" s="43" t="s">
        <v>113</v>
      </c>
      <c r="L79" s="49">
        <v>5</v>
      </c>
      <c r="M79" s="13">
        <f t="shared" si="22"/>
        <v>8</v>
      </c>
      <c r="N79" s="50">
        <f t="shared" si="23"/>
        <v>77</v>
      </c>
    </row>
    <row r="80" spans="1:13" ht="30" customHeight="1">
      <c r="A80" s="4" t="s">
        <v>48</v>
      </c>
      <c r="M80" s="23"/>
    </row>
    <row r="81" spans="3:11" ht="30" customHeight="1" thickBot="1">
      <c r="C81" s="70"/>
      <c r="G81" s="70"/>
      <c r="K81" s="70"/>
    </row>
    <row r="82" spans="1:14" ht="30" customHeight="1" thickBot="1">
      <c r="A82" s="10"/>
      <c r="B82" s="10"/>
      <c r="C82" s="89" t="s">
        <v>29</v>
      </c>
      <c r="D82" s="82"/>
      <c r="E82" s="82"/>
      <c r="F82" s="83"/>
      <c r="G82" s="89" t="s">
        <v>30</v>
      </c>
      <c r="H82" s="82"/>
      <c r="I82" s="82"/>
      <c r="J82" s="83"/>
      <c r="K82" s="89" t="s">
        <v>31</v>
      </c>
      <c r="L82" s="94"/>
      <c r="M82" s="94"/>
      <c r="N82" s="95"/>
    </row>
    <row r="83" spans="1:14" ht="30" customHeight="1" thickBot="1">
      <c r="A83" s="1" t="s">
        <v>0</v>
      </c>
      <c r="B83" s="1" t="s">
        <v>1</v>
      </c>
      <c r="C83" s="87" t="s">
        <v>2</v>
      </c>
      <c r="D83" s="79" t="s">
        <v>3</v>
      </c>
      <c r="E83" s="79" t="s">
        <v>4</v>
      </c>
      <c r="F83" s="80" t="s">
        <v>5</v>
      </c>
      <c r="G83" s="87" t="s">
        <v>2</v>
      </c>
      <c r="H83" s="79" t="s">
        <v>3</v>
      </c>
      <c r="I83" s="79" t="s">
        <v>4</v>
      </c>
      <c r="J83" s="92" t="s">
        <v>5</v>
      </c>
      <c r="K83" s="84" t="s">
        <v>2</v>
      </c>
      <c r="L83" s="85" t="s">
        <v>3</v>
      </c>
      <c r="M83" s="85" t="s">
        <v>4</v>
      </c>
      <c r="N83" s="93" t="s">
        <v>5</v>
      </c>
    </row>
    <row r="84" spans="1:14" ht="30" customHeight="1">
      <c r="A84" s="6" t="s">
        <v>6</v>
      </c>
      <c r="B84" s="99" t="s">
        <v>40</v>
      </c>
      <c r="C84" s="56">
        <v>27.91</v>
      </c>
      <c r="D84" s="45">
        <v>11</v>
      </c>
      <c r="E84" s="8">
        <f>IF(D84&gt;0,13-D84,0)</f>
        <v>2</v>
      </c>
      <c r="F84" s="46">
        <f>SUM(N68+E84)</f>
        <v>58</v>
      </c>
      <c r="G84" s="41">
        <v>27.32</v>
      </c>
      <c r="H84" s="45">
        <v>10</v>
      </c>
      <c r="I84" s="8">
        <f>IF(H84&gt;0,13-H84,0)</f>
        <v>3</v>
      </c>
      <c r="J84" s="46">
        <f>SUM(F84+I84)</f>
        <v>61</v>
      </c>
      <c r="K84" s="53">
        <v>21.09</v>
      </c>
      <c r="L84" s="51">
        <v>9</v>
      </c>
      <c r="M84" s="8">
        <f>IF(L84&gt;0,13-L84,0)</f>
        <v>4</v>
      </c>
      <c r="N84" s="46">
        <f>SUM(J84+M84)</f>
        <v>65</v>
      </c>
    </row>
    <row r="85" spans="1:14" ht="30" customHeight="1">
      <c r="A85" s="6" t="s">
        <v>7</v>
      </c>
      <c r="B85" s="99" t="s">
        <v>45</v>
      </c>
      <c r="C85" s="41">
        <v>25.37</v>
      </c>
      <c r="D85" s="45">
        <v>8</v>
      </c>
      <c r="E85" s="8">
        <f aca="true" t="shared" si="24" ref="E85:E95">IF(D85&gt;0,13-D85,0)</f>
        <v>5</v>
      </c>
      <c r="F85" s="46">
        <f aca="true" t="shared" si="25" ref="F85:F95">SUM(N69+E85)</f>
        <v>62</v>
      </c>
      <c r="G85" s="40">
        <v>27.36</v>
      </c>
      <c r="H85" s="45">
        <v>11</v>
      </c>
      <c r="I85" s="8">
        <f aca="true" t="shared" si="26" ref="I85:I95">IF(H85&gt;0,13-H85,0)</f>
        <v>2</v>
      </c>
      <c r="J85" s="46">
        <f aca="true" t="shared" si="27" ref="J85:J95">SUM(F85+I85)</f>
        <v>64</v>
      </c>
      <c r="K85" s="40">
        <v>21.11</v>
      </c>
      <c r="L85" s="45">
        <v>10</v>
      </c>
      <c r="M85" s="8">
        <f aca="true" t="shared" si="28" ref="M85:M95">IF(L85&gt;0,13-L85,0)</f>
        <v>3</v>
      </c>
      <c r="N85" s="46">
        <f aca="true" t="shared" si="29" ref="N85:N95">SUM(J85+M85)</f>
        <v>67</v>
      </c>
    </row>
    <row r="86" spans="1:14" ht="30" customHeight="1">
      <c r="A86" s="6" t="s">
        <v>8</v>
      </c>
      <c r="B86" s="99" t="s">
        <v>43</v>
      </c>
      <c r="C86" s="40">
        <v>21.06</v>
      </c>
      <c r="D86" s="45">
        <v>2</v>
      </c>
      <c r="E86" s="8">
        <f t="shared" si="24"/>
        <v>11</v>
      </c>
      <c r="F86" s="46">
        <f t="shared" si="25"/>
        <v>80</v>
      </c>
      <c r="G86" s="40">
        <v>23.07</v>
      </c>
      <c r="H86" s="45">
        <v>7</v>
      </c>
      <c r="I86" s="8">
        <f t="shared" si="26"/>
        <v>6</v>
      </c>
      <c r="J86" s="46">
        <f t="shared" si="27"/>
        <v>86</v>
      </c>
      <c r="K86" s="40">
        <v>17.78</v>
      </c>
      <c r="L86" s="45">
        <v>2</v>
      </c>
      <c r="M86" s="8">
        <f t="shared" si="28"/>
        <v>11</v>
      </c>
      <c r="N86" s="46">
        <f t="shared" si="29"/>
        <v>97</v>
      </c>
    </row>
    <row r="87" spans="1:14" ht="30" customHeight="1">
      <c r="A87" s="6" t="s">
        <v>9</v>
      </c>
      <c r="B87" s="99" t="s">
        <v>36</v>
      </c>
      <c r="C87" s="40">
        <v>25.85</v>
      </c>
      <c r="D87" s="45">
        <v>9</v>
      </c>
      <c r="E87" s="8">
        <f t="shared" si="24"/>
        <v>4</v>
      </c>
      <c r="F87" s="46">
        <f t="shared" si="25"/>
        <v>94</v>
      </c>
      <c r="G87" s="40">
        <v>27.04</v>
      </c>
      <c r="H87" s="45">
        <v>8</v>
      </c>
      <c r="I87" s="8">
        <f t="shared" si="26"/>
        <v>5</v>
      </c>
      <c r="J87" s="46">
        <f t="shared" si="27"/>
        <v>99</v>
      </c>
      <c r="K87" s="41">
        <v>19</v>
      </c>
      <c r="L87" s="45">
        <v>4</v>
      </c>
      <c r="M87" s="8">
        <f t="shared" si="28"/>
        <v>9</v>
      </c>
      <c r="N87" s="46">
        <f t="shared" si="29"/>
        <v>108</v>
      </c>
    </row>
    <row r="88" spans="1:14" ht="30" customHeight="1">
      <c r="A88" s="6" t="s">
        <v>10</v>
      </c>
      <c r="B88" s="99" t="s">
        <v>41</v>
      </c>
      <c r="C88" s="40">
        <v>25.03</v>
      </c>
      <c r="D88" s="45">
        <v>7</v>
      </c>
      <c r="E88" s="8">
        <f t="shared" si="24"/>
        <v>6</v>
      </c>
      <c r="F88" s="46">
        <f t="shared" si="25"/>
        <v>80</v>
      </c>
      <c r="G88" s="40">
        <v>22</v>
      </c>
      <c r="H88" s="45">
        <v>4</v>
      </c>
      <c r="I88" s="8">
        <f t="shared" si="26"/>
        <v>9</v>
      </c>
      <c r="J88" s="46">
        <f t="shared" si="27"/>
        <v>89</v>
      </c>
      <c r="K88" s="40">
        <v>18.44</v>
      </c>
      <c r="L88" s="45">
        <v>3</v>
      </c>
      <c r="M88" s="8">
        <f t="shared" si="28"/>
        <v>10</v>
      </c>
      <c r="N88" s="46">
        <f t="shared" si="29"/>
        <v>99</v>
      </c>
    </row>
    <row r="89" spans="1:14" ht="30" customHeight="1" thickBot="1">
      <c r="A89" s="11" t="s">
        <v>11</v>
      </c>
      <c r="B89" s="100" t="s">
        <v>37</v>
      </c>
      <c r="C89" s="43">
        <v>31.65</v>
      </c>
      <c r="D89" s="49">
        <v>12</v>
      </c>
      <c r="E89" s="13">
        <f t="shared" si="24"/>
        <v>1</v>
      </c>
      <c r="F89" s="50">
        <f t="shared" si="25"/>
        <v>45</v>
      </c>
      <c r="G89" s="43">
        <v>22.94</v>
      </c>
      <c r="H89" s="49">
        <v>6</v>
      </c>
      <c r="I89" s="13">
        <f t="shared" si="26"/>
        <v>7</v>
      </c>
      <c r="J89" s="50">
        <f t="shared" si="27"/>
        <v>52</v>
      </c>
      <c r="K89" s="43">
        <v>21.19</v>
      </c>
      <c r="L89" s="13">
        <v>11</v>
      </c>
      <c r="M89" s="13">
        <f t="shared" si="28"/>
        <v>2</v>
      </c>
      <c r="N89" s="50">
        <f t="shared" si="29"/>
        <v>54</v>
      </c>
    </row>
    <row r="90" spans="1:14" ht="30" customHeight="1">
      <c r="A90" s="6" t="s">
        <v>12</v>
      </c>
      <c r="B90" s="99" t="s">
        <v>44</v>
      </c>
      <c r="C90" s="44">
        <v>22.38</v>
      </c>
      <c r="D90" s="51">
        <v>4</v>
      </c>
      <c r="E90" s="55">
        <f t="shared" si="24"/>
        <v>9</v>
      </c>
      <c r="F90" s="52">
        <f t="shared" si="25"/>
        <v>84</v>
      </c>
      <c r="G90" s="44">
        <v>22.09</v>
      </c>
      <c r="H90" s="51">
        <v>5</v>
      </c>
      <c r="I90" s="55">
        <f t="shared" si="26"/>
        <v>8</v>
      </c>
      <c r="J90" s="52">
        <f t="shared" si="27"/>
        <v>92</v>
      </c>
      <c r="K90" s="44">
        <v>19.78</v>
      </c>
      <c r="L90" s="51">
        <v>7</v>
      </c>
      <c r="M90" s="55">
        <f t="shared" si="28"/>
        <v>6</v>
      </c>
      <c r="N90" s="52">
        <f t="shared" si="29"/>
        <v>98</v>
      </c>
    </row>
    <row r="91" spans="1:14" ht="30" customHeight="1">
      <c r="A91" s="6" t="s">
        <v>13</v>
      </c>
      <c r="B91" s="99" t="s">
        <v>39</v>
      </c>
      <c r="C91" s="40">
        <v>23.23</v>
      </c>
      <c r="D91" s="45">
        <v>6</v>
      </c>
      <c r="E91" s="8">
        <f t="shared" si="24"/>
        <v>7</v>
      </c>
      <c r="F91" s="46">
        <f t="shared" si="25"/>
        <v>90</v>
      </c>
      <c r="G91" s="40">
        <v>20.29</v>
      </c>
      <c r="H91" s="45">
        <v>2</v>
      </c>
      <c r="I91" s="8">
        <f t="shared" si="26"/>
        <v>11</v>
      </c>
      <c r="J91" s="46">
        <f t="shared" si="27"/>
        <v>101</v>
      </c>
      <c r="K91" s="40">
        <v>19.1</v>
      </c>
      <c r="L91" s="45">
        <v>5</v>
      </c>
      <c r="M91" s="8">
        <f t="shared" si="28"/>
        <v>8</v>
      </c>
      <c r="N91" s="46">
        <f t="shared" si="29"/>
        <v>109</v>
      </c>
    </row>
    <row r="92" spans="1:14" ht="30" customHeight="1">
      <c r="A92" s="6" t="s">
        <v>14</v>
      </c>
      <c r="B92" s="99" t="s">
        <v>38</v>
      </c>
      <c r="C92" s="40">
        <v>22.9</v>
      </c>
      <c r="D92" s="45">
        <v>5</v>
      </c>
      <c r="E92" s="8">
        <f t="shared" si="24"/>
        <v>8</v>
      </c>
      <c r="F92" s="46">
        <f t="shared" si="25"/>
        <v>108</v>
      </c>
      <c r="G92" s="40">
        <v>20.35</v>
      </c>
      <c r="H92" s="45">
        <v>3</v>
      </c>
      <c r="I92" s="8">
        <f t="shared" si="26"/>
        <v>10</v>
      </c>
      <c r="J92" s="46">
        <f t="shared" si="27"/>
        <v>118</v>
      </c>
      <c r="K92" s="40">
        <v>22.87</v>
      </c>
      <c r="L92" s="45">
        <v>12</v>
      </c>
      <c r="M92" s="8">
        <f t="shared" si="28"/>
        <v>1</v>
      </c>
      <c r="N92" s="46">
        <f t="shared" si="29"/>
        <v>119</v>
      </c>
    </row>
    <row r="93" spans="1:14" ht="30" customHeight="1">
      <c r="A93" s="6" t="s">
        <v>15</v>
      </c>
      <c r="B93" s="99" t="s">
        <v>46</v>
      </c>
      <c r="C93" s="40">
        <v>18.97</v>
      </c>
      <c r="D93" s="45">
        <v>1</v>
      </c>
      <c r="E93" s="8">
        <f t="shared" si="24"/>
        <v>12</v>
      </c>
      <c r="F93" s="46">
        <f t="shared" si="25"/>
        <v>131</v>
      </c>
      <c r="G93" s="40">
        <v>28.53</v>
      </c>
      <c r="H93" s="45">
        <v>12</v>
      </c>
      <c r="I93" s="8">
        <f t="shared" si="26"/>
        <v>1</v>
      </c>
      <c r="J93" s="46">
        <f t="shared" si="27"/>
        <v>132</v>
      </c>
      <c r="K93" s="40">
        <v>16.84</v>
      </c>
      <c r="L93" s="45">
        <v>1</v>
      </c>
      <c r="M93" s="8">
        <f t="shared" si="28"/>
        <v>12</v>
      </c>
      <c r="N93" s="46">
        <f t="shared" si="29"/>
        <v>144</v>
      </c>
    </row>
    <row r="94" spans="1:14" ht="30" customHeight="1">
      <c r="A94" s="6" t="s">
        <v>16</v>
      </c>
      <c r="B94" s="99" t="s">
        <v>42</v>
      </c>
      <c r="C94" s="40">
        <v>27.59</v>
      </c>
      <c r="D94" s="45">
        <v>10</v>
      </c>
      <c r="E94" s="8">
        <f t="shared" si="24"/>
        <v>3</v>
      </c>
      <c r="F94" s="46">
        <f t="shared" si="25"/>
        <v>95</v>
      </c>
      <c r="G94" s="40">
        <v>19.25</v>
      </c>
      <c r="H94" s="45">
        <v>1</v>
      </c>
      <c r="I94" s="8">
        <f t="shared" si="26"/>
        <v>12</v>
      </c>
      <c r="J94" s="46">
        <f t="shared" si="27"/>
        <v>107</v>
      </c>
      <c r="K94" s="40">
        <v>19.5</v>
      </c>
      <c r="L94" s="45">
        <v>6</v>
      </c>
      <c r="M94" s="8">
        <f t="shared" si="28"/>
        <v>7</v>
      </c>
      <c r="N94" s="46">
        <f t="shared" si="29"/>
        <v>114</v>
      </c>
    </row>
    <row r="95" spans="1:14" ht="30" customHeight="1" thickBot="1">
      <c r="A95" s="18" t="s">
        <v>17</v>
      </c>
      <c r="B95" s="101" t="s">
        <v>47</v>
      </c>
      <c r="C95" s="43">
        <v>22.28</v>
      </c>
      <c r="D95" s="49">
        <v>3</v>
      </c>
      <c r="E95" s="13">
        <f t="shared" si="24"/>
        <v>10</v>
      </c>
      <c r="F95" s="50">
        <f t="shared" si="25"/>
        <v>87</v>
      </c>
      <c r="G95" s="43">
        <v>27.25</v>
      </c>
      <c r="H95" s="49">
        <v>9</v>
      </c>
      <c r="I95" s="13">
        <f t="shared" si="26"/>
        <v>4</v>
      </c>
      <c r="J95" s="50">
        <f t="shared" si="27"/>
        <v>91</v>
      </c>
      <c r="K95" s="43">
        <v>20.1</v>
      </c>
      <c r="L95" s="49">
        <v>8</v>
      </c>
      <c r="M95" s="13">
        <f t="shared" si="28"/>
        <v>5</v>
      </c>
      <c r="N95" s="50">
        <f t="shared" si="29"/>
        <v>96</v>
      </c>
    </row>
    <row r="96" spans="1:13" ht="30" customHeight="1">
      <c r="A96" s="4" t="s">
        <v>48</v>
      </c>
      <c r="M96" s="23"/>
    </row>
    <row r="97" spans="1:12" ht="30" customHeight="1" thickBot="1">
      <c r="A97" s="25"/>
      <c r="B97" s="9"/>
      <c r="C97" s="71"/>
      <c r="D97" s="23"/>
      <c r="E97" s="23"/>
      <c r="F97" s="23"/>
      <c r="G97" s="26"/>
      <c r="H97" s="23"/>
      <c r="I97" s="23"/>
      <c r="J97" s="23"/>
      <c r="K97" s="26"/>
      <c r="L97" s="23"/>
    </row>
    <row r="98" spans="1:12" ht="30" customHeight="1" thickBot="1">
      <c r="A98" s="10"/>
      <c r="B98" s="10"/>
      <c r="C98" s="89" t="s">
        <v>32</v>
      </c>
      <c r="D98" s="82"/>
      <c r="E98" s="82"/>
      <c r="F98" s="83"/>
      <c r="G98" s="96" t="s">
        <v>18</v>
      </c>
      <c r="L98" s="10"/>
    </row>
    <row r="99" spans="1:12" ht="30" customHeight="1" thickBot="1">
      <c r="A99" s="19" t="s">
        <v>0</v>
      </c>
      <c r="B99" s="1" t="s">
        <v>1</v>
      </c>
      <c r="C99" s="87" t="s">
        <v>2</v>
      </c>
      <c r="D99" s="79" t="s">
        <v>3</v>
      </c>
      <c r="E99" s="79" t="s">
        <v>4</v>
      </c>
      <c r="F99" s="80" t="s">
        <v>5</v>
      </c>
      <c r="G99" s="28" t="s">
        <v>3</v>
      </c>
      <c r="L99" s="10"/>
    </row>
    <row r="100" spans="1:12" ht="30" customHeight="1">
      <c r="A100" s="16" t="s">
        <v>6</v>
      </c>
      <c r="B100" s="99" t="s">
        <v>40</v>
      </c>
      <c r="C100" s="41">
        <v>25.62</v>
      </c>
      <c r="D100" s="45">
        <v>12</v>
      </c>
      <c r="E100" s="8">
        <f>IF(D100&gt;0,13-D100,0)</f>
        <v>1</v>
      </c>
      <c r="F100" s="46">
        <f>SUM(N84+E100)</f>
        <v>66</v>
      </c>
      <c r="G100" s="102">
        <v>11</v>
      </c>
      <c r="L100" s="10"/>
    </row>
    <row r="101" spans="1:12" ht="30" customHeight="1">
      <c r="A101" s="16" t="s">
        <v>7</v>
      </c>
      <c r="B101" s="99" t="s">
        <v>45</v>
      </c>
      <c r="C101" s="40">
        <v>22.7</v>
      </c>
      <c r="D101" s="45">
        <v>11</v>
      </c>
      <c r="E101" s="8">
        <f aca="true" t="shared" si="30" ref="E101:E111">IF(D101&gt;0,13-D101,0)</f>
        <v>2</v>
      </c>
      <c r="F101" s="46">
        <f aca="true" t="shared" si="31" ref="F101:F111">SUM(N85+E101)</f>
        <v>69</v>
      </c>
      <c r="G101" s="103">
        <v>10</v>
      </c>
      <c r="L101" s="10"/>
    </row>
    <row r="102" spans="1:12" ht="30" customHeight="1">
      <c r="A102" s="16" t="s">
        <v>8</v>
      </c>
      <c r="B102" s="99" t="s">
        <v>43</v>
      </c>
      <c r="C102" s="40">
        <v>19.88</v>
      </c>
      <c r="D102" s="45">
        <v>6</v>
      </c>
      <c r="E102" s="8">
        <f t="shared" si="30"/>
        <v>7</v>
      </c>
      <c r="F102" s="46">
        <f t="shared" si="31"/>
        <v>104</v>
      </c>
      <c r="G102" s="103">
        <v>6</v>
      </c>
      <c r="L102" s="10"/>
    </row>
    <row r="103" spans="1:12" ht="30" customHeight="1">
      <c r="A103" s="16" t="s">
        <v>9</v>
      </c>
      <c r="B103" s="99" t="s">
        <v>36</v>
      </c>
      <c r="C103" s="41">
        <v>18</v>
      </c>
      <c r="D103" s="45">
        <v>3</v>
      </c>
      <c r="E103" s="8">
        <f t="shared" si="30"/>
        <v>10</v>
      </c>
      <c r="F103" s="46">
        <f t="shared" si="31"/>
        <v>118</v>
      </c>
      <c r="G103" s="103">
        <v>4</v>
      </c>
      <c r="L103" s="10"/>
    </row>
    <row r="104" spans="1:12" ht="30" customHeight="1">
      <c r="A104" s="16" t="s">
        <v>10</v>
      </c>
      <c r="B104" s="99" t="s">
        <v>41</v>
      </c>
      <c r="C104" s="40">
        <v>20.32</v>
      </c>
      <c r="D104" s="45">
        <v>8</v>
      </c>
      <c r="E104" s="8">
        <f t="shared" si="30"/>
        <v>5</v>
      </c>
      <c r="F104" s="46">
        <f t="shared" si="31"/>
        <v>104</v>
      </c>
      <c r="G104" s="103">
        <v>6</v>
      </c>
      <c r="L104" s="10"/>
    </row>
    <row r="105" spans="1:12" ht="30" customHeight="1" thickBot="1">
      <c r="A105" s="17" t="s">
        <v>11</v>
      </c>
      <c r="B105" s="100" t="s">
        <v>37</v>
      </c>
      <c r="C105" s="43">
        <v>18.15</v>
      </c>
      <c r="D105" s="49">
        <v>4</v>
      </c>
      <c r="E105" s="13">
        <f t="shared" si="30"/>
        <v>9</v>
      </c>
      <c r="F105" s="50">
        <f t="shared" si="31"/>
        <v>63</v>
      </c>
      <c r="G105" s="104">
        <v>12</v>
      </c>
      <c r="L105" s="9"/>
    </row>
    <row r="106" spans="1:12" ht="30" customHeight="1">
      <c r="A106" s="6" t="s">
        <v>12</v>
      </c>
      <c r="B106" s="99" t="s">
        <v>44</v>
      </c>
      <c r="C106" s="44">
        <v>21.31</v>
      </c>
      <c r="D106" s="51">
        <v>9</v>
      </c>
      <c r="E106" s="55">
        <f t="shared" si="30"/>
        <v>4</v>
      </c>
      <c r="F106" s="52">
        <f t="shared" si="31"/>
        <v>102</v>
      </c>
      <c r="G106" s="105">
        <v>9</v>
      </c>
      <c r="L106" s="9"/>
    </row>
    <row r="107" spans="1:12" ht="30" customHeight="1">
      <c r="A107" s="6" t="s">
        <v>13</v>
      </c>
      <c r="B107" s="99" t="s">
        <v>39</v>
      </c>
      <c r="C107" s="40">
        <v>21.7</v>
      </c>
      <c r="D107" s="45">
        <v>10</v>
      </c>
      <c r="E107" s="8">
        <f t="shared" si="30"/>
        <v>3</v>
      </c>
      <c r="F107" s="46">
        <f t="shared" si="31"/>
        <v>112</v>
      </c>
      <c r="G107" s="106">
        <v>5</v>
      </c>
      <c r="L107" s="9"/>
    </row>
    <row r="108" spans="1:12" ht="30" customHeight="1">
      <c r="A108" s="6" t="s">
        <v>14</v>
      </c>
      <c r="B108" s="99" t="s">
        <v>38</v>
      </c>
      <c r="C108" s="40">
        <v>17.84</v>
      </c>
      <c r="D108" s="45">
        <v>2</v>
      </c>
      <c r="E108" s="8">
        <f t="shared" si="30"/>
        <v>11</v>
      </c>
      <c r="F108" s="46">
        <f t="shared" si="31"/>
        <v>130</v>
      </c>
      <c r="G108" s="106">
        <v>2</v>
      </c>
      <c r="L108" s="9"/>
    </row>
    <row r="109" spans="1:12" ht="30" customHeight="1">
      <c r="A109" s="6" t="s">
        <v>15</v>
      </c>
      <c r="B109" s="99" t="s">
        <v>46</v>
      </c>
      <c r="C109" s="40">
        <v>17.31</v>
      </c>
      <c r="D109" s="45">
        <v>1</v>
      </c>
      <c r="E109" s="8">
        <f t="shared" si="30"/>
        <v>12</v>
      </c>
      <c r="F109" s="46">
        <f t="shared" si="31"/>
        <v>156</v>
      </c>
      <c r="G109" s="106">
        <v>1</v>
      </c>
      <c r="L109" s="9"/>
    </row>
    <row r="110" spans="1:12" ht="30" customHeight="1">
      <c r="A110" s="6" t="s">
        <v>16</v>
      </c>
      <c r="B110" s="99" t="s">
        <v>42</v>
      </c>
      <c r="C110" s="40">
        <v>19.25</v>
      </c>
      <c r="D110" s="45">
        <v>5</v>
      </c>
      <c r="E110" s="8">
        <f t="shared" si="30"/>
        <v>8</v>
      </c>
      <c r="F110" s="46">
        <f t="shared" si="31"/>
        <v>122</v>
      </c>
      <c r="G110" s="106">
        <v>3</v>
      </c>
      <c r="L110" s="9"/>
    </row>
    <row r="111" spans="1:12" ht="30" customHeight="1" thickBot="1">
      <c r="A111" s="18" t="s">
        <v>17</v>
      </c>
      <c r="B111" s="101" t="s">
        <v>47</v>
      </c>
      <c r="C111" s="43">
        <v>19.88</v>
      </c>
      <c r="D111" s="49">
        <v>6</v>
      </c>
      <c r="E111" s="13">
        <f t="shared" si="30"/>
        <v>7</v>
      </c>
      <c r="F111" s="50">
        <f t="shared" si="31"/>
        <v>103</v>
      </c>
      <c r="G111" s="107">
        <v>8</v>
      </c>
      <c r="L111" s="9"/>
    </row>
    <row r="112" ht="30" customHeight="1">
      <c r="D112" s="35"/>
    </row>
  </sheetData>
  <sheetProtection/>
  <printOptions gridLines="1"/>
  <pageMargins left="0.11811023622047245" right="0.11811023622047245" top="0.7874015748031497" bottom="0.1968503937007874" header="0.11811023622047245" footer="0.5118110236220472"/>
  <pageSetup horizontalDpi="600" verticalDpi="600" orientation="landscape" paperSize="9" scale="80" r:id="rId1"/>
  <headerFooter alignWithMargins="0">
    <oddHeader>&amp;RPage &amp;P</oddHeader>
  </headerFooter>
  <rowBreaks count="6" manualBreakCount="6">
    <brk id="14" max="255" man="1"/>
    <brk id="31" max="255" man="1"/>
    <brk id="47" max="255" man="1"/>
    <brk id="63" max="255" man="1"/>
    <brk id="79" max="255" man="1"/>
    <brk id="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Bingley Swimming Club First Schools</dc:title>
  <dc:subject>Gala Results</dc:subject>
  <dc:creator>Arthur Normington</dc:creator>
  <cp:keywords/>
  <dc:description/>
  <cp:lastModifiedBy>Neil</cp:lastModifiedBy>
  <cp:lastPrinted>2009-01-08T19:09:24Z</cp:lastPrinted>
  <dcterms:created xsi:type="dcterms:W3CDTF">2001-06-25T17:15:00Z</dcterms:created>
  <dcterms:modified xsi:type="dcterms:W3CDTF">2017-06-14T22:09:53Z</dcterms:modified>
  <cp:category/>
  <cp:version/>
  <cp:contentType/>
  <cp:contentStatus/>
</cp:coreProperties>
</file>